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00" windowHeight="9345" activeTab="5"/>
  </bookViews>
  <sheets>
    <sheet name="Provisions Log" sheetId="8" r:id="rId1"/>
    <sheet name="Edible" sheetId="1" r:id="rId2"/>
    <sheet name="Inedible" sheetId="4" r:id="rId3"/>
    <sheet name="Medical" sheetId="6" r:id="rId4"/>
    <sheet name="Non-expendibles" sheetId="5" r:id="rId5"/>
    <sheet name="Personal Gear" sheetId="7" r:id="rId6"/>
  </sheets>
  <definedNames>
    <definedName name="_xlnm._FilterDatabase" localSheetId="1" hidden="1">Edible!$A$8:$S$103</definedName>
    <definedName name="_xlnm._FilterDatabase" localSheetId="2" hidden="1">Inedible!$A$8:$Q$17</definedName>
    <definedName name="_xlnm._FilterDatabase" localSheetId="3" hidden="1">Medical!$A$8:$Q$17</definedName>
    <definedName name="_xlnm._FilterDatabase" localSheetId="4" hidden="1">'Non-expendibles'!$A$4:$M$15</definedName>
    <definedName name="_xlnm._FilterDatabase" localSheetId="5" hidden="1">'Personal Gear'!$A$6:$G$6</definedName>
    <definedName name="_xlnm.Print_Titles" localSheetId="1">Edible!$8:$8</definedName>
    <definedName name="_xlnm.Print_Titles" localSheetId="2">Inedible!$8:$8</definedName>
    <definedName name="_xlnm.Print_Titles" localSheetId="3">Medical!$8:$8</definedName>
    <definedName name="_xlnm.Print_Titles" localSheetId="4">'Non-expendibles'!$4:$4</definedName>
    <definedName name="_xlnm.Print_Titles" localSheetId="5">'Personal Gear'!$6:$6</definedName>
  </definedNames>
  <calcPr calcId="144525"/>
</workbook>
</file>

<file path=xl/calcChain.xml><?xml version="1.0" encoding="utf-8"?>
<calcChain xmlns="http://schemas.openxmlformats.org/spreadsheetml/2006/main">
  <c r="F84" i="1" l="1"/>
  <c r="E84" i="1" s="1"/>
  <c r="A84" i="1" s="1"/>
  <c r="G84" i="1"/>
  <c r="F66" i="1" l="1"/>
  <c r="G66" i="1"/>
  <c r="F73" i="1"/>
  <c r="G73" i="1"/>
  <c r="F62" i="1"/>
  <c r="A62" i="1"/>
  <c r="F58" i="1"/>
  <c r="G58" i="1"/>
  <c r="E58" i="1" l="1"/>
  <c r="A58" i="1" s="1"/>
  <c r="E73" i="1"/>
  <c r="A73" i="1" s="1"/>
  <c r="E66" i="1"/>
  <c r="A66" i="1" s="1"/>
  <c r="F60" i="4"/>
  <c r="G60" i="4"/>
  <c r="F61" i="4"/>
  <c r="G61" i="4"/>
  <c r="F62" i="4"/>
  <c r="E62" i="4" s="1"/>
  <c r="A62" i="4" s="1"/>
  <c r="G62" i="4"/>
  <c r="F63" i="4"/>
  <c r="E63" i="4" s="1"/>
  <c r="A63" i="4" s="1"/>
  <c r="G63" i="4"/>
  <c r="F64" i="4"/>
  <c r="G64" i="4"/>
  <c r="E64" i="4" s="1"/>
  <c r="A64" i="4" s="1"/>
  <c r="F65" i="4"/>
  <c r="E65" i="4" s="1"/>
  <c r="A65" i="4" s="1"/>
  <c r="G65" i="4"/>
  <c r="F66" i="4"/>
  <c r="E66" i="4" s="1"/>
  <c r="A66" i="4" s="1"/>
  <c r="G66" i="4"/>
  <c r="F67" i="4"/>
  <c r="E67" i="4" s="1"/>
  <c r="A67" i="4" s="1"/>
  <c r="G67" i="4"/>
  <c r="F68" i="4"/>
  <c r="G68" i="4"/>
  <c r="E68" i="4" s="1"/>
  <c r="A68" i="4" s="1"/>
  <c r="F69" i="4"/>
  <c r="E69" i="4" s="1"/>
  <c r="A69" i="4" s="1"/>
  <c r="G69" i="4"/>
  <c r="F70" i="4"/>
  <c r="E70" i="4" s="1"/>
  <c r="A70" i="4" s="1"/>
  <c r="G70" i="4"/>
  <c r="F71" i="4"/>
  <c r="E71" i="4" s="1"/>
  <c r="A71" i="4" s="1"/>
  <c r="G71" i="4"/>
  <c r="F72" i="4"/>
  <c r="G72" i="4"/>
  <c r="E72" i="4" s="1"/>
  <c r="A72" i="4" s="1"/>
  <c r="F73" i="4"/>
  <c r="E73" i="4" s="1"/>
  <c r="A73" i="4" s="1"/>
  <c r="G73" i="4"/>
  <c r="F74" i="4"/>
  <c r="E74" i="4" s="1"/>
  <c r="A74" i="4" s="1"/>
  <c r="G74" i="4"/>
  <c r="F75" i="4"/>
  <c r="E75" i="4" s="1"/>
  <c r="A75" i="4" s="1"/>
  <c r="G75" i="4"/>
  <c r="F76" i="4"/>
  <c r="G76" i="4"/>
  <c r="E76" i="4" s="1"/>
  <c r="A76" i="4" s="1"/>
  <c r="F77" i="4"/>
  <c r="E77" i="4" s="1"/>
  <c r="A77" i="4" s="1"/>
  <c r="G77" i="4"/>
  <c r="F78" i="4"/>
  <c r="E78" i="4" s="1"/>
  <c r="A78" i="4" s="1"/>
  <c r="G78" i="4"/>
  <c r="F79" i="4"/>
  <c r="E79" i="4" s="1"/>
  <c r="A79" i="4" s="1"/>
  <c r="G79" i="4"/>
  <c r="F80" i="4"/>
  <c r="G80" i="4"/>
  <c r="E80" i="4" s="1"/>
  <c r="A80" i="4" s="1"/>
  <c r="F81" i="4"/>
  <c r="E81" i="4" s="1"/>
  <c r="A81" i="4" s="1"/>
  <c r="G81" i="4"/>
  <c r="F82" i="4"/>
  <c r="E82" i="4" s="1"/>
  <c r="A82" i="4" s="1"/>
  <c r="G82" i="4"/>
  <c r="F83" i="4"/>
  <c r="E83" i="4" s="1"/>
  <c r="A83" i="4" s="1"/>
  <c r="G83" i="4"/>
  <c r="F84" i="4"/>
  <c r="G84" i="4"/>
  <c r="E84" i="4" s="1"/>
  <c r="A84" i="4" s="1"/>
  <c r="F85" i="4"/>
  <c r="E85" i="4" s="1"/>
  <c r="A85" i="4" s="1"/>
  <c r="G85" i="4"/>
  <c r="F86" i="4"/>
  <c r="E86" i="4" s="1"/>
  <c r="A86" i="4" s="1"/>
  <c r="G86" i="4"/>
  <c r="F87" i="4"/>
  <c r="E87" i="4" s="1"/>
  <c r="A87" i="4" s="1"/>
  <c r="G87" i="4"/>
  <c r="F88" i="4"/>
  <c r="G88" i="4"/>
  <c r="E88" i="4" s="1"/>
  <c r="A88" i="4" s="1"/>
  <c r="F89" i="4"/>
  <c r="E89" i="4" s="1"/>
  <c r="A89" i="4" s="1"/>
  <c r="G89" i="4"/>
  <c r="F90" i="4"/>
  <c r="E90" i="4" s="1"/>
  <c r="A90" i="4" s="1"/>
  <c r="G90" i="4"/>
  <c r="F91" i="4"/>
  <c r="E91" i="4" s="1"/>
  <c r="A91" i="4" s="1"/>
  <c r="G91" i="4"/>
  <c r="F92" i="4"/>
  <c r="G92" i="4"/>
  <c r="E92" i="4" s="1"/>
  <c r="A92" i="4" s="1"/>
  <c r="F93" i="4"/>
  <c r="E93" i="4" s="1"/>
  <c r="A93" i="4" s="1"/>
  <c r="G93" i="4"/>
  <c r="F94" i="4"/>
  <c r="E94" i="4" s="1"/>
  <c r="A94" i="4" s="1"/>
  <c r="G94" i="4"/>
  <c r="F59" i="4"/>
  <c r="G59" i="4"/>
  <c r="F21" i="4"/>
  <c r="G21" i="4"/>
  <c r="E21" i="4" s="1"/>
  <c r="A21" i="4" s="1"/>
  <c r="E61" i="4" l="1"/>
  <c r="A61" i="4" s="1"/>
  <c r="E60" i="4"/>
  <c r="A60" i="4" s="1"/>
  <c r="E59" i="4"/>
  <c r="A59" i="4" s="1"/>
  <c r="F19" i="6"/>
  <c r="E19" i="6" s="1"/>
  <c r="A19" i="6" s="1"/>
  <c r="G19" i="6"/>
  <c r="F16" i="6" l="1"/>
  <c r="E16" i="6" s="1"/>
  <c r="A16" i="6" s="1"/>
  <c r="G16" i="6"/>
  <c r="F27" i="1" l="1"/>
  <c r="G27" i="1"/>
  <c r="E27" i="1" l="1"/>
  <c r="A27" i="1" s="1"/>
  <c r="A8" i="5"/>
  <c r="A9" i="5"/>
  <c r="A10" i="5"/>
  <c r="A11" i="5"/>
  <c r="A7" i="5"/>
  <c r="A6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3" i="5"/>
  <c r="A44" i="5"/>
  <c r="A45" i="5"/>
  <c r="A46" i="5"/>
  <c r="A47" i="5"/>
  <c r="A48" i="5"/>
  <c r="A49" i="5"/>
  <c r="A50" i="5"/>
  <c r="A51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G30" i="6"/>
  <c r="F30" i="6"/>
  <c r="G29" i="6"/>
  <c r="F29" i="6"/>
  <c r="G28" i="6"/>
  <c r="F28" i="6"/>
  <c r="E28" i="6" s="1"/>
  <c r="A28" i="6" s="1"/>
  <c r="G27" i="6"/>
  <c r="F27" i="6"/>
  <c r="E27" i="6" s="1"/>
  <c r="A27" i="6" s="1"/>
  <c r="G26" i="6"/>
  <c r="F26" i="6"/>
  <c r="E26" i="6" s="1"/>
  <c r="A26" i="6" s="1"/>
  <c r="G25" i="6"/>
  <c r="F25" i="6"/>
  <c r="E25" i="6" s="1"/>
  <c r="A25" i="6" s="1"/>
  <c r="G24" i="6"/>
  <c r="F24" i="6"/>
  <c r="E24" i="6" s="1"/>
  <c r="A24" i="6" s="1"/>
  <c r="G23" i="6"/>
  <c r="F23" i="6"/>
  <c r="E23" i="6" s="1"/>
  <c r="A23" i="6" s="1"/>
  <c r="G22" i="6"/>
  <c r="F22" i="6"/>
  <c r="E22" i="6" s="1"/>
  <c r="A22" i="6" s="1"/>
  <c r="G21" i="6"/>
  <c r="F21" i="6"/>
  <c r="E21" i="6" s="1"/>
  <c r="A21" i="6" s="1"/>
  <c r="G20" i="6"/>
  <c r="F20" i="6"/>
  <c r="E20" i="6" s="1"/>
  <c r="A20" i="6" s="1"/>
  <c r="G18" i="6"/>
  <c r="F18" i="6"/>
  <c r="E18" i="6" s="1"/>
  <c r="A18" i="6" s="1"/>
  <c r="G17" i="6"/>
  <c r="F17" i="6"/>
  <c r="E17" i="6" s="1"/>
  <c r="A17" i="6" s="1"/>
  <c r="G15" i="6"/>
  <c r="F15" i="6"/>
  <c r="E15" i="6" s="1"/>
  <c r="A15" i="6" s="1"/>
  <c r="G14" i="6"/>
  <c r="F14" i="6"/>
  <c r="E14" i="6" s="1"/>
  <c r="A14" i="6" s="1"/>
  <c r="G13" i="6"/>
  <c r="F13" i="6"/>
  <c r="E13" i="6" s="1"/>
  <c r="A13" i="6" s="1"/>
  <c r="G12" i="6"/>
  <c r="F12" i="6"/>
  <c r="E12" i="6" s="1"/>
  <c r="A12" i="6" s="1"/>
  <c r="G11" i="6"/>
  <c r="F11" i="6"/>
  <c r="E11" i="6" s="1"/>
  <c r="G10" i="6"/>
  <c r="F10" i="6"/>
  <c r="E10" i="6" s="1"/>
  <c r="A10" i="6" s="1"/>
  <c r="G9" i="6"/>
  <c r="F9" i="6"/>
  <c r="E9" i="6" s="1"/>
  <c r="A9" i="6" s="1"/>
  <c r="G36" i="4"/>
  <c r="F36" i="4"/>
  <c r="G35" i="4"/>
  <c r="F35" i="4"/>
  <c r="G37" i="4"/>
  <c r="F37" i="4"/>
  <c r="G34" i="4"/>
  <c r="F34" i="4"/>
  <c r="G33" i="4"/>
  <c r="F33" i="4"/>
  <c r="G32" i="4"/>
  <c r="F32" i="4"/>
  <c r="G31" i="4"/>
  <c r="F31" i="4"/>
  <c r="G30" i="4"/>
  <c r="F30" i="4"/>
  <c r="G43" i="4"/>
  <c r="F43" i="4"/>
  <c r="G42" i="4"/>
  <c r="F42" i="4"/>
  <c r="G41" i="4"/>
  <c r="F41" i="4"/>
  <c r="G40" i="4"/>
  <c r="F40" i="4"/>
  <c r="G39" i="4"/>
  <c r="F39" i="4"/>
  <c r="G38" i="4"/>
  <c r="F38" i="4"/>
  <c r="F15" i="4"/>
  <c r="G15" i="4"/>
  <c r="F11" i="4"/>
  <c r="G11" i="4"/>
  <c r="F13" i="4"/>
  <c r="G13" i="4"/>
  <c r="F14" i="4"/>
  <c r="G14" i="4"/>
  <c r="F17" i="4"/>
  <c r="G17" i="4"/>
  <c r="F16" i="4"/>
  <c r="G16" i="4"/>
  <c r="F18" i="4"/>
  <c r="G18" i="4"/>
  <c r="F10" i="4"/>
  <c r="G10" i="4"/>
  <c r="F19" i="4"/>
  <c r="G19" i="4"/>
  <c r="F24" i="4"/>
  <c r="G24" i="4"/>
  <c r="F25" i="4"/>
  <c r="G25" i="4"/>
  <c r="F28" i="4"/>
  <c r="G28" i="4"/>
  <c r="F27" i="4"/>
  <c r="G27" i="4"/>
  <c r="F20" i="4"/>
  <c r="G20" i="4"/>
  <c r="F22" i="4"/>
  <c r="G22" i="4"/>
  <c r="F23" i="4"/>
  <c r="G23" i="4"/>
  <c r="F26" i="4"/>
  <c r="G26" i="4"/>
  <c r="F44" i="4"/>
  <c r="G44" i="4"/>
  <c r="F45" i="4"/>
  <c r="G45" i="4"/>
  <c r="F46" i="4"/>
  <c r="G46" i="4"/>
  <c r="F47" i="4"/>
  <c r="G47" i="4"/>
  <c r="F48" i="4"/>
  <c r="G48" i="4"/>
  <c r="F49" i="4"/>
  <c r="G49" i="4"/>
  <c r="F50" i="4"/>
  <c r="G50" i="4"/>
  <c r="F51" i="4"/>
  <c r="G51" i="4"/>
  <c r="F52" i="4"/>
  <c r="G52" i="4"/>
  <c r="F53" i="4"/>
  <c r="G53" i="4"/>
  <c r="F54" i="4"/>
  <c r="G54" i="4"/>
  <c r="F55" i="4"/>
  <c r="G55" i="4"/>
  <c r="F56" i="4"/>
  <c r="G56" i="4"/>
  <c r="F57" i="4"/>
  <c r="G57" i="4"/>
  <c r="F58" i="4"/>
  <c r="G58" i="4"/>
  <c r="G12" i="4"/>
  <c r="F12" i="4"/>
  <c r="G29" i="4"/>
  <c r="F29" i="4"/>
  <c r="F86" i="1"/>
  <c r="G86" i="1"/>
  <c r="F101" i="1"/>
  <c r="G101" i="1"/>
  <c r="F92" i="1"/>
  <c r="G92" i="1"/>
  <c r="F54" i="1"/>
  <c r="G54" i="1"/>
  <c r="F56" i="1"/>
  <c r="G56" i="1"/>
  <c r="F57" i="1"/>
  <c r="G57" i="1"/>
  <c r="F55" i="1"/>
  <c r="G55" i="1"/>
  <c r="F74" i="1"/>
  <c r="G74" i="1"/>
  <c r="F80" i="1"/>
  <c r="G80" i="1"/>
  <c r="F78" i="1"/>
  <c r="G78" i="1"/>
  <c r="F85" i="1"/>
  <c r="G85" i="1"/>
  <c r="F89" i="1"/>
  <c r="G89" i="1"/>
  <c r="F37" i="1"/>
  <c r="G37" i="1"/>
  <c r="F47" i="1"/>
  <c r="G47" i="1"/>
  <c r="F99" i="1"/>
  <c r="G99" i="1"/>
  <c r="F87" i="1"/>
  <c r="G87" i="1"/>
  <c r="F59" i="1"/>
  <c r="G59" i="1"/>
  <c r="F88" i="1"/>
  <c r="G88" i="1"/>
  <c r="F13" i="1"/>
  <c r="G13" i="1"/>
  <c r="F16" i="1"/>
  <c r="G16" i="1"/>
  <c r="F19" i="1"/>
  <c r="G19" i="1"/>
  <c r="F23" i="1"/>
  <c r="G23" i="1"/>
  <c r="F28" i="1"/>
  <c r="G28" i="1"/>
  <c r="F33" i="1"/>
  <c r="G33" i="1"/>
  <c r="F29" i="1"/>
  <c r="G29" i="1"/>
  <c r="F41" i="1"/>
  <c r="G41" i="1"/>
  <c r="F32" i="1"/>
  <c r="G32" i="1"/>
  <c r="F38" i="1"/>
  <c r="G38" i="1"/>
  <c r="F39" i="1"/>
  <c r="G39" i="1"/>
  <c r="F40" i="1"/>
  <c r="G40" i="1"/>
  <c r="F35" i="1"/>
  <c r="G35" i="1"/>
  <c r="F36" i="1"/>
  <c r="G36" i="1"/>
  <c r="F34" i="1"/>
  <c r="G34" i="1"/>
  <c r="F30" i="1"/>
  <c r="G30" i="1"/>
  <c r="F98" i="1"/>
  <c r="G98" i="1"/>
  <c r="F97" i="1"/>
  <c r="G97" i="1"/>
  <c r="F22" i="1"/>
  <c r="G22" i="1"/>
  <c r="F53" i="1"/>
  <c r="G53" i="1"/>
  <c r="F46" i="1"/>
  <c r="G46" i="1"/>
  <c r="F91" i="1"/>
  <c r="G91" i="1"/>
  <c r="F95" i="1"/>
  <c r="G95" i="1"/>
  <c r="F90" i="1"/>
  <c r="G90" i="1"/>
  <c r="F45" i="1"/>
  <c r="G45" i="1"/>
  <c r="F50" i="1"/>
  <c r="G50" i="1"/>
  <c r="F77" i="1"/>
  <c r="G77" i="1"/>
  <c r="F71" i="1"/>
  <c r="G71" i="1"/>
  <c r="F76" i="1"/>
  <c r="G76" i="1"/>
  <c r="F100" i="1"/>
  <c r="G100" i="1"/>
  <c r="F94" i="1"/>
  <c r="G94" i="1"/>
  <c r="F72" i="1"/>
  <c r="G72" i="1"/>
  <c r="F44" i="1"/>
  <c r="G44" i="1"/>
  <c r="F11" i="1"/>
  <c r="G11" i="1"/>
  <c r="F75" i="1"/>
  <c r="G75" i="1"/>
  <c r="F69" i="1"/>
  <c r="G69" i="1"/>
  <c r="F68" i="1"/>
  <c r="G68" i="1"/>
  <c r="F18" i="1"/>
  <c r="G18" i="1"/>
  <c r="F14" i="1"/>
  <c r="G14" i="1"/>
  <c r="F25" i="1"/>
  <c r="G25" i="1"/>
  <c r="F81" i="1"/>
  <c r="G81" i="1"/>
  <c r="F82" i="1"/>
  <c r="G82" i="1"/>
  <c r="F83" i="1"/>
  <c r="G83" i="1"/>
  <c r="F65" i="1"/>
  <c r="G65" i="1"/>
  <c r="F64" i="1"/>
  <c r="G64" i="1"/>
  <c r="F96" i="1"/>
  <c r="G96" i="1"/>
  <c r="F102" i="1"/>
  <c r="G102" i="1"/>
  <c r="F42" i="1"/>
  <c r="G42" i="1"/>
  <c r="F93" i="1"/>
  <c r="G93" i="1"/>
  <c r="F103" i="1"/>
  <c r="G103" i="1"/>
  <c r="F51" i="1"/>
  <c r="G51" i="1"/>
  <c r="F20" i="1"/>
  <c r="G20" i="1"/>
  <c r="F79" i="1"/>
  <c r="G79" i="1"/>
  <c r="F12" i="1"/>
  <c r="G12" i="1"/>
  <c r="F17" i="1"/>
  <c r="G17" i="1"/>
  <c r="F43" i="1"/>
  <c r="G43" i="1"/>
  <c r="F10" i="1"/>
  <c r="G10" i="1"/>
  <c r="F31" i="1"/>
  <c r="G31" i="1"/>
  <c r="F52" i="1"/>
  <c r="G52" i="1"/>
  <c r="F26" i="1"/>
  <c r="G26" i="1"/>
  <c r="F67" i="1"/>
  <c r="G67" i="1"/>
  <c r="F70" i="1"/>
  <c r="G70" i="1"/>
  <c r="F60" i="1"/>
  <c r="G60" i="1"/>
  <c r="F63" i="1"/>
  <c r="G63" i="1"/>
  <c r="F61" i="1"/>
  <c r="G61" i="1"/>
  <c r="F49" i="1"/>
  <c r="G49" i="1"/>
  <c r="F24" i="1"/>
  <c r="G24" i="1"/>
  <c r="F15" i="1"/>
  <c r="G15" i="1"/>
  <c r="F21" i="1"/>
  <c r="G21" i="1"/>
  <c r="F48" i="1"/>
  <c r="G48" i="1"/>
  <c r="E29" i="6" l="1"/>
  <c r="A29" i="6" s="1"/>
  <c r="E72" i="1"/>
  <c r="A72" i="1" s="1"/>
  <c r="E30" i="6"/>
  <c r="E94" i="1"/>
  <c r="A94" i="1" s="1"/>
  <c r="E100" i="1"/>
  <c r="A100" i="1" s="1"/>
  <c r="E15" i="1"/>
  <c r="A15" i="1" s="1"/>
  <c r="E63" i="1"/>
  <c r="A63" i="1" s="1"/>
  <c r="E20" i="1"/>
  <c r="A20" i="1" s="1"/>
  <c r="E96" i="1"/>
  <c r="A96" i="1" s="1"/>
  <c r="E65" i="1"/>
  <c r="A65" i="1" s="1"/>
  <c r="E18" i="1"/>
  <c r="A18" i="1" s="1"/>
  <c r="E69" i="1"/>
  <c r="A69" i="1" s="1"/>
  <c r="E71" i="1"/>
  <c r="A71" i="1" s="1"/>
  <c r="E50" i="1"/>
  <c r="A50" i="1" s="1"/>
  <c r="E90" i="1"/>
  <c r="A90" i="1" s="1"/>
  <c r="E53" i="1"/>
  <c r="A53" i="1" s="1"/>
  <c r="E40" i="1"/>
  <c r="A40" i="1" s="1"/>
  <c r="E38" i="1"/>
  <c r="A38" i="1" s="1"/>
  <c r="E33" i="1"/>
  <c r="A33" i="1" s="1"/>
  <c r="E23" i="1"/>
  <c r="A23" i="1" s="1"/>
  <c r="E16" i="1"/>
  <c r="A16" i="1" s="1"/>
  <c r="E74" i="1"/>
  <c r="A74" i="1" s="1"/>
  <c r="E21" i="1"/>
  <c r="A21" i="1" s="1"/>
  <c r="E24" i="1"/>
  <c r="A24" i="1" s="1"/>
  <c r="E67" i="1"/>
  <c r="A67" i="1" s="1"/>
  <c r="E10" i="1"/>
  <c r="A10" i="1" s="1"/>
  <c r="E51" i="1"/>
  <c r="A51" i="1" s="1"/>
  <c r="E81" i="1"/>
  <c r="A81" i="1" s="1"/>
  <c r="E68" i="1"/>
  <c r="A68" i="1" s="1"/>
  <c r="E44" i="1"/>
  <c r="A44" i="1" s="1"/>
  <c r="E35" i="1"/>
  <c r="A35" i="1" s="1"/>
  <c r="E32" i="1"/>
  <c r="A32" i="1" s="1"/>
  <c r="E19" i="1"/>
  <c r="A19" i="1" s="1"/>
  <c r="E13" i="1"/>
  <c r="A13" i="1" s="1"/>
  <c r="E59" i="1"/>
  <c r="A59" i="1" s="1"/>
  <c r="E99" i="1"/>
  <c r="A99" i="1" s="1"/>
  <c r="E37" i="1"/>
  <c r="A37" i="1" s="1"/>
  <c r="E85" i="1"/>
  <c r="A85" i="1" s="1"/>
  <c r="E56" i="1"/>
  <c r="A56" i="1" s="1"/>
  <c r="E92" i="1"/>
  <c r="A92" i="1" s="1"/>
  <c r="E76" i="1"/>
  <c r="A76" i="1" s="1"/>
  <c r="E77" i="1"/>
  <c r="A77" i="1" s="1"/>
  <c r="E12" i="1"/>
  <c r="A12" i="1" s="1"/>
  <c r="E82" i="1"/>
  <c r="A82" i="1" s="1"/>
  <c r="E91" i="1"/>
  <c r="A91" i="1" s="1"/>
  <c r="E70" i="1"/>
  <c r="A70" i="1" s="1"/>
  <c r="E45" i="1"/>
  <c r="A45" i="1" s="1"/>
  <c r="E52" i="1"/>
  <c r="A52" i="1" s="1"/>
  <c r="E95" i="1"/>
  <c r="A95" i="1" s="1"/>
  <c r="E39" i="1"/>
  <c r="A39" i="1" s="1"/>
  <c r="E30" i="4"/>
  <c r="A30" i="4" s="1"/>
  <c r="E32" i="4"/>
  <c r="A32" i="4" s="1"/>
  <c r="E34" i="4"/>
  <c r="A34" i="4" s="1"/>
  <c r="E35" i="4"/>
  <c r="A35" i="4" s="1"/>
  <c r="E31" i="4"/>
  <c r="A31" i="4" s="1"/>
  <c r="E33" i="4"/>
  <c r="A33" i="4" s="1"/>
  <c r="E37" i="4"/>
  <c r="A37" i="4" s="1"/>
  <c r="E36" i="4"/>
  <c r="A36" i="4" s="1"/>
  <c r="E60" i="1"/>
  <c r="A60" i="1" s="1"/>
  <c r="E17" i="1"/>
  <c r="A17" i="1" s="1"/>
  <c r="E102" i="1"/>
  <c r="A102" i="1" s="1"/>
  <c r="E64" i="1"/>
  <c r="A64" i="1" s="1"/>
  <c r="E75" i="1"/>
  <c r="A75" i="1" s="1"/>
  <c r="E22" i="1"/>
  <c r="A22" i="1" s="1"/>
  <c r="E98" i="1"/>
  <c r="A98" i="1" s="1"/>
  <c r="E34" i="1"/>
  <c r="A34" i="1" s="1"/>
  <c r="E29" i="1"/>
  <c r="A29" i="1" s="1"/>
  <c r="E28" i="1"/>
  <c r="A28" i="1" s="1"/>
  <c r="E55" i="1"/>
  <c r="A55" i="1" s="1"/>
  <c r="E86" i="1"/>
  <c r="A86" i="1" s="1"/>
  <c r="E61" i="1"/>
  <c r="A61" i="1" s="1"/>
  <c r="E79" i="1"/>
  <c r="A79" i="1" s="1"/>
  <c r="E93" i="1"/>
  <c r="A93" i="1" s="1"/>
  <c r="E83" i="1"/>
  <c r="A83" i="1" s="1"/>
  <c r="E14" i="1"/>
  <c r="A14" i="1" s="1"/>
  <c r="E46" i="1"/>
  <c r="A46" i="1" s="1"/>
  <c r="E48" i="1"/>
  <c r="A48" i="1" s="1"/>
  <c r="E49" i="1"/>
  <c r="A49" i="1" s="1"/>
  <c r="E26" i="1"/>
  <c r="A26" i="1" s="1"/>
  <c r="E31" i="1"/>
  <c r="A31" i="1" s="1"/>
  <c r="E43" i="1"/>
  <c r="A43" i="1" s="1"/>
  <c r="E103" i="1"/>
  <c r="A103" i="1" s="1"/>
  <c r="E42" i="1"/>
  <c r="A42" i="1" s="1"/>
  <c r="E25" i="1"/>
  <c r="A25" i="1" s="1"/>
  <c r="E11" i="1"/>
  <c r="A11" i="1" s="1"/>
  <c r="E97" i="1"/>
  <c r="A97" i="1" s="1"/>
  <c r="E30" i="1"/>
  <c r="A30" i="1" s="1"/>
  <c r="E36" i="1"/>
  <c r="A36" i="1" s="1"/>
  <c r="E41" i="1"/>
  <c r="A41" i="1" s="1"/>
  <c r="E89" i="1"/>
  <c r="A89" i="1" s="1"/>
  <c r="E78" i="1"/>
  <c r="A78" i="1" s="1"/>
  <c r="E101" i="1"/>
  <c r="A101" i="1" s="1"/>
  <c r="E43" i="4"/>
  <c r="A43" i="4" s="1"/>
  <c r="E39" i="4"/>
  <c r="A39" i="4" s="1"/>
  <c r="E40" i="4"/>
  <c r="A40" i="4" s="1"/>
  <c r="E41" i="4"/>
  <c r="A41" i="4" s="1"/>
  <c r="E57" i="4"/>
  <c r="A57" i="4" s="1"/>
  <c r="E15" i="4"/>
  <c r="A15" i="4" s="1"/>
  <c r="E29" i="4"/>
  <c r="A29" i="4" s="1"/>
  <c r="E12" i="4"/>
  <c r="A12" i="4" s="1"/>
  <c r="E48" i="4"/>
  <c r="A48" i="4" s="1"/>
  <c r="E20" i="4"/>
  <c r="A20" i="4" s="1"/>
  <c r="E13" i="4"/>
  <c r="A13" i="4" s="1"/>
  <c r="E10" i="4"/>
  <c r="A10" i="4" s="1"/>
  <c r="E11" i="4"/>
  <c r="A11" i="4" s="1"/>
  <c r="E58" i="4"/>
  <c r="A58" i="4" s="1"/>
  <c r="E38" i="4"/>
  <c r="A38" i="4" s="1"/>
  <c r="E42" i="4"/>
  <c r="A42" i="4" s="1"/>
  <c r="E23" i="4"/>
  <c r="A23" i="4" s="1"/>
  <c r="E52" i="4"/>
  <c r="A52" i="4" s="1"/>
  <c r="E44" i="4"/>
  <c r="A44" i="4" s="1"/>
  <c r="E24" i="4"/>
  <c r="A24" i="4" s="1"/>
  <c r="E54" i="4"/>
  <c r="A54" i="4" s="1"/>
  <c r="E53" i="4"/>
  <c r="A53" i="4" s="1"/>
  <c r="E50" i="4"/>
  <c r="A50" i="4" s="1"/>
  <c r="E49" i="4"/>
  <c r="A49" i="4" s="1"/>
  <c r="E46" i="4"/>
  <c r="A46" i="4" s="1"/>
  <c r="E45" i="4"/>
  <c r="A45" i="4" s="1"/>
  <c r="E22" i="4"/>
  <c r="A22" i="4" s="1"/>
  <c r="E28" i="4"/>
  <c r="A28" i="4" s="1"/>
  <c r="E25" i="4"/>
  <c r="A25" i="4" s="1"/>
  <c r="E18" i="4"/>
  <c r="A18" i="4" s="1"/>
  <c r="E17" i="4"/>
  <c r="A17" i="4" s="1"/>
  <c r="E56" i="4"/>
  <c r="A56" i="4" s="1"/>
  <c r="E55" i="4"/>
  <c r="A55" i="4" s="1"/>
  <c r="E51" i="4"/>
  <c r="A51" i="4" s="1"/>
  <c r="E47" i="4"/>
  <c r="A47" i="4" s="1"/>
  <c r="E26" i="4"/>
  <c r="A26" i="4" s="1"/>
  <c r="E27" i="4"/>
  <c r="A27" i="4" s="1"/>
  <c r="E19" i="4"/>
  <c r="A19" i="4" s="1"/>
  <c r="E16" i="4"/>
  <c r="A16" i="4" s="1"/>
  <c r="E14" i="4"/>
  <c r="A14" i="4" s="1"/>
  <c r="E57" i="1"/>
  <c r="A57" i="1" s="1"/>
  <c r="E54" i="1"/>
  <c r="A54" i="1" s="1"/>
  <c r="E88" i="1"/>
  <c r="A88" i="1" s="1"/>
  <c r="E87" i="1"/>
  <c r="A87" i="1" s="1"/>
  <c r="E47" i="1"/>
  <c r="A47" i="1" s="1"/>
  <c r="E80" i="1"/>
  <c r="A80" i="1" s="1"/>
</calcChain>
</file>

<file path=xl/sharedStrings.xml><?xml version="1.0" encoding="utf-8"?>
<sst xmlns="http://schemas.openxmlformats.org/spreadsheetml/2006/main" count="1018" uniqueCount="589">
  <si>
    <t>Item</t>
  </si>
  <si>
    <t>Aluminum foil, rolls</t>
  </si>
  <si>
    <t>Tuna, canned</t>
  </si>
  <si>
    <t>Toothpaste</t>
  </si>
  <si>
    <t>Deodorant</t>
  </si>
  <si>
    <t>Sunscreen</t>
  </si>
  <si>
    <t>Razor blades</t>
  </si>
  <si>
    <t>Paper towels, rolls</t>
  </si>
  <si>
    <t>Shop towels, rolls</t>
  </si>
  <si>
    <t>Plastic wrap, rolls</t>
  </si>
  <si>
    <t>Rubbing alcohol</t>
  </si>
  <si>
    <t>Soap, bar</t>
  </si>
  <si>
    <t>Hydrogen peroxide</t>
  </si>
  <si>
    <t>Eggs</t>
  </si>
  <si>
    <t>Toothbrush</t>
  </si>
  <si>
    <t>Category</t>
  </si>
  <si>
    <t>Condiments</t>
  </si>
  <si>
    <t>Paper prod</t>
  </si>
  <si>
    <t>Cleaning</t>
  </si>
  <si>
    <t>Drinks</t>
  </si>
  <si>
    <t>Fruit, canned</t>
  </si>
  <si>
    <t>Fruit, dried</t>
  </si>
  <si>
    <t>Baking</t>
  </si>
  <si>
    <t>Spices</t>
  </si>
  <si>
    <t>Soups</t>
  </si>
  <si>
    <t>Bread</t>
  </si>
  <si>
    <t>Meat, canned</t>
  </si>
  <si>
    <t>Snacks</t>
  </si>
  <si>
    <t>Meat, fresh</t>
  </si>
  <si>
    <t>Dairy, warm</t>
  </si>
  <si>
    <t>Drinks, dry</t>
  </si>
  <si>
    <t>Bug spray</t>
  </si>
  <si>
    <t>Cough syrup</t>
  </si>
  <si>
    <t>Number of weeks to plan for:</t>
  </si>
  <si>
    <t>A</t>
  </si>
  <si>
    <t>B</t>
  </si>
  <si>
    <t>C</t>
  </si>
  <si>
    <t>D</t>
  </si>
  <si>
    <t>Get</t>
  </si>
  <si>
    <t>Water (gals)</t>
  </si>
  <si>
    <t>Notes</t>
  </si>
  <si>
    <t>A: Steel Tank. B: Plastic Tank. C: 5 gal jugs.</t>
  </si>
  <si>
    <t>1lb = 2.3 Cups</t>
  </si>
  <si>
    <t>Dry Goods</t>
  </si>
  <si>
    <t>Spam</t>
  </si>
  <si>
    <t>Meat, warm</t>
  </si>
  <si>
    <t>Portuguese Sausage</t>
  </si>
  <si>
    <t>Fruit, fresh</t>
  </si>
  <si>
    <t>Apples</t>
  </si>
  <si>
    <t>Oranges</t>
  </si>
  <si>
    <t>Limes</t>
  </si>
  <si>
    <t>Mayonaise, squeeze bottle</t>
  </si>
  <si>
    <t>Syrup</t>
  </si>
  <si>
    <t>Bread, storebought loaf</t>
  </si>
  <si>
    <t>Salami</t>
  </si>
  <si>
    <t>Meat, cold</t>
  </si>
  <si>
    <t>Pastrami, bag of sliced</t>
  </si>
  <si>
    <t>Peanut butter, 40 oz jar</t>
  </si>
  <si>
    <t>Jam, 40 oz jar</t>
  </si>
  <si>
    <t>Dairy, cold</t>
  </si>
  <si>
    <t>Cheese, block of hard cheese</t>
  </si>
  <si>
    <t>Bouillon cubes, beef</t>
  </si>
  <si>
    <t>Bouillon cubes, chicken</t>
  </si>
  <si>
    <t>Tomato Paste, small cans</t>
  </si>
  <si>
    <t>Chicken</t>
  </si>
  <si>
    <t>Beef</t>
  </si>
  <si>
    <t>Veggies, canned</t>
  </si>
  <si>
    <t>Veggies, fresh</t>
  </si>
  <si>
    <t>Onions</t>
  </si>
  <si>
    <t>Beans, kidney/red/black (lbs)</t>
  </si>
  <si>
    <t>Potatos (lbs)</t>
  </si>
  <si>
    <t>.4 lbs feeds one person</t>
  </si>
  <si>
    <t>Spaghetti sauce, can (16 oz)</t>
  </si>
  <si>
    <t>1 can for 3 people</t>
  </si>
  <si>
    <t>Jerky, 1 lb bag</t>
  </si>
  <si>
    <t>Flour tortillas, 25 pack</t>
  </si>
  <si>
    <t>Olive Oil, bottle (1 L)</t>
  </si>
  <si>
    <t>Mustard, squeeze bottle</t>
  </si>
  <si>
    <t>Soy sauce, bottle (1 L)</t>
  </si>
  <si>
    <t>Butter, 1 stick</t>
  </si>
  <si>
    <t>UHT Milk, individual box</t>
  </si>
  <si>
    <t>Beer, cases (4 six packs)</t>
  </si>
  <si>
    <t>With scotch</t>
  </si>
  <si>
    <t>Emergency</t>
  </si>
  <si>
    <t>Cocoa mix, can (1 lb)</t>
  </si>
  <si>
    <t>Powdered lemonade (1 lb)</t>
  </si>
  <si>
    <t>Rum, handle</t>
  </si>
  <si>
    <t>Scotch, handle</t>
  </si>
  <si>
    <t>Drinks, alc</t>
  </si>
  <si>
    <t>Coke, 2 liter bottle</t>
  </si>
  <si>
    <t>Gin, handle</t>
  </si>
  <si>
    <t>Tonic, 2 liter bottle</t>
  </si>
  <si>
    <t>Water bottles (1 gal)</t>
  </si>
  <si>
    <t>Percolator</t>
  </si>
  <si>
    <t>Cookie sheet</t>
  </si>
  <si>
    <t>Magnum pots</t>
  </si>
  <si>
    <t>5 pots w/ lids + 2 handles</t>
  </si>
  <si>
    <t>Mixing spoon, plastic</t>
  </si>
  <si>
    <t>Spatula, plastic</t>
  </si>
  <si>
    <t>Place settings, 3</t>
  </si>
  <si>
    <t>Spoon, knife, fork, plate, bowl, cup</t>
  </si>
  <si>
    <t>Carrots</t>
  </si>
  <si>
    <t>Cabbage, head</t>
  </si>
  <si>
    <t>Medical</t>
  </si>
  <si>
    <t>Cotton balls, bag</t>
  </si>
  <si>
    <t>Worcester sauce, small bottle</t>
  </si>
  <si>
    <t>Wine, boxed red</t>
  </si>
  <si>
    <t>Wine, boxed white</t>
  </si>
  <si>
    <t>Rice (lbs)</t>
  </si>
  <si>
    <t>Oatmeal (lbs)</t>
  </si>
  <si>
    <t>3 packets are 3 oz, so 1 lbs is 5 meals. Nutz.com</t>
  </si>
  <si>
    <t>Coffee, ground (lbs)</t>
  </si>
  <si>
    <t>Lentils (lbs)</t>
  </si>
  <si>
    <t>Salt (oz)</t>
  </si>
  <si>
    <t>Black pepper, un-ground (oz)</t>
  </si>
  <si>
    <t>1 lb dry lentils = 2.3 C dry = 5 C cooked.</t>
  </si>
  <si>
    <t>Garlic clove</t>
  </si>
  <si>
    <t>Curry powder (oz)</t>
  </si>
  <si>
    <t>Raisens (oz)</t>
  </si>
  <si>
    <t>For curry</t>
  </si>
  <si>
    <t>Pancake mix (lbs)</t>
  </si>
  <si>
    <t>Yeast (oz)</t>
  </si>
  <si>
    <t>1 lb = 3.6 Cups (6 Cups per bread)</t>
  </si>
  <si>
    <t>Bread flour (lbs)</t>
  </si>
  <si>
    <t>Parsley (oz)</t>
  </si>
  <si>
    <t>Anchovy paste (oz)</t>
  </si>
  <si>
    <t>Cayenne Pepper (oz)</t>
  </si>
  <si>
    <t>Jalepenos</t>
  </si>
  <si>
    <t>Veggies (16 oz)</t>
  </si>
  <si>
    <t>Hominy (16 oz)</t>
  </si>
  <si>
    <t>Diced tomatos (16 oz)</t>
  </si>
  <si>
    <t>Sugar (lbs)</t>
  </si>
  <si>
    <t>Peaches (16 oz)</t>
  </si>
  <si>
    <t>Pears (16 oz)</t>
  </si>
  <si>
    <t>Oranges (16 oz)</t>
  </si>
  <si>
    <t>Propane (lbs)</t>
  </si>
  <si>
    <t>Dawn dish detergent (1 L)</t>
  </si>
  <si>
    <t>Sponge</t>
  </si>
  <si>
    <t>Hands, dishes, shower, hair.</t>
  </si>
  <si>
    <t>A: Primary 9 lb tank. B: Backup 9 lb tank.</t>
  </si>
  <si>
    <t>Bacon, sealed (1 lb package)</t>
  </si>
  <si>
    <t>3 weeks</t>
  </si>
  <si>
    <t>Fridge?</t>
  </si>
  <si>
    <t>1 week</t>
  </si>
  <si>
    <t>Years / Days</t>
  </si>
  <si>
    <t>Months</t>
  </si>
  <si>
    <t>Years / Months</t>
  </si>
  <si>
    <t>Years</t>
  </si>
  <si>
    <t>Months / Weeks</t>
  </si>
  <si>
    <t>Months / 1 Month</t>
  </si>
  <si>
    <t>3 Weeks</t>
  </si>
  <si>
    <t>Years / Hours</t>
  </si>
  <si>
    <t>Years / 1 Week</t>
  </si>
  <si>
    <t>Years / 1 Day Cooked</t>
  </si>
  <si>
    <t>1 Month</t>
  </si>
  <si>
    <t>3 Months / 2 Weeks</t>
  </si>
  <si>
    <t>1 Year / 1 Month</t>
  </si>
  <si>
    <t>3 weeks / Hours</t>
  </si>
  <si>
    <t>1 oz = 3.3 ts. Keep cool, dry and no air contact.</t>
  </si>
  <si>
    <t>Store below waterline if no fridge</t>
  </si>
  <si>
    <t xml:space="preserve">Use plastic container (6 doz). Flip every week. </t>
  </si>
  <si>
    <t>Don't contaminate with dirty knife.</t>
  </si>
  <si>
    <t>Bleach (1 gal)</t>
  </si>
  <si>
    <t>Roach Traps, large glue traps</t>
  </si>
  <si>
    <t>Roach Traps, small poison</t>
  </si>
  <si>
    <t>Trash bags, kitchen size</t>
  </si>
  <si>
    <t>Trash bags, grocery size</t>
  </si>
  <si>
    <t>Baking soda</t>
  </si>
  <si>
    <t>Vinegar, white distilled (gal)</t>
  </si>
  <si>
    <t>Doxy (500 tablets)</t>
  </si>
  <si>
    <t>General Anti-Biotic</t>
  </si>
  <si>
    <t>Personal</t>
  </si>
  <si>
    <t>Iburofin, bottle (500 tablets)</t>
  </si>
  <si>
    <t>Muscle and joint</t>
  </si>
  <si>
    <t>Aspirin</t>
  </si>
  <si>
    <t>Pain, fever, inflamation</t>
  </si>
  <si>
    <t>Aloe Vera</t>
  </si>
  <si>
    <t>Sea sickness</t>
  </si>
  <si>
    <t>Shampoo</t>
  </si>
  <si>
    <t>Saltines (4 pack box)</t>
  </si>
  <si>
    <t>Years / Weeks</t>
  </si>
  <si>
    <t>Keep air-tight after opening</t>
  </si>
  <si>
    <t>Hard Candy (Costco size)</t>
  </si>
  <si>
    <t>For sea-sickness</t>
  </si>
  <si>
    <t>Bromine tablets</t>
  </si>
  <si>
    <t>Transderm-V patch</t>
  </si>
  <si>
    <t>Sea sickness when vomiting</t>
  </si>
  <si>
    <t>Suture kit bag</t>
  </si>
  <si>
    <t>Suture kit, scissors</t>
  </si>
  <si>
    <t>Suture kit, forceps</t>
  </si>
  <si>
    <t>Suture kit, needle holder</t>
  </si>
  <si>
    <t>Suture kit, scalpel handle</t>
  </si>
  <si>
    <t>Suture kit, probe</t>
  </si>
  <si>
    <t>Suture kit, scalpel blades</t>
  </si>
  <si>
    <t>Suture kit, sutures w/ needles</t>
  </si>
  <si>
    <t>silk non-absorbable</t>
  </si>
  <si>
    <t>Sauce packets</t>
  </si>
  <si>
    <t>Alfredo, taco, etc</t>
  </si>
  <si>
    <t>Toilet paper, rolls</t>
  </si>
  <si>
    <t>Ziploc bags, 1 gal</t>
  </si>
  <si>
    <t>Ziploc bags, 2 gal</t>
  </si>
  <si>
    <t>Ziploc bags, 1 qt</t>
  </si>
  <si>
    <t>Instant mashed potatos (oz)</t>
  </si>
  <si>
    <t>1.5 oz dry = 1 C wet</t>
  </si>
  <si>
    <t>Corn (16 oz)</t>
  </si>
  <si>
    <t>Spinach (16 oz)</t>
  </si>
  <si>
    <t>Beets (16 oz)</t>
  </si>
  <si>
    <t>X</t>
  </si>
  <si>
    <t>Sail Repair</t>
  </si>
  <si>
    <t>Sewing machine</t>
  </si>
  <si>
    <t>Pfaff 130</t>
  </si>
  <si>
    <t>Tools</t>
  </si>
  <si>
    <t>Engine</t>
  </si>
  <si>
    <t>Air filter</t>
  </si>
  <si>
    <t>Oil filter</t>
  </si>
  <si>
    <t>Delo 400 SAE 40</t>
  </si>
  <si>
    <t>Valvoline Dextron III/Mercon</t>
  </si>
  <si>
    <t>Fuel</t>
  </si>
  <si>
    <t>50 gal tank</t>
  </si>
  <si>
    <t>Fuel filter, secondary</t>
  </si>
  <si>
    <t>Fuel filter, primary Racor</t>
  </si>
  <si>
    <t>Cooking</t>
  </si>
  <si>
    <t>Toiletries</t>
  </si>
  <si>
    <t>Misc</t>
  </si>
  <si>
    <t>Headlamp w/ batteries</t>
  </si>
  <si>
    <t>Pasta strainer</t>
  </si>
  <si>
    <t>Cutting board</t>
  </si>
  <si>
    <t>Knife set</t>
  </si>
  <si>
    <t>Chopping, peeling, slicing, bread.</t>
  </si>
  <si>
    <t>Impellor w/ gasket</t>
  </si>
  <si>
    <t>Fuel line, spare (feet)</t>
  </si>
  <si>
    <t>Alternator belt</t>
  </si>
  <si>
    <t>Stuffing box material</t>
  </si>
  <si>
    <t>Electrical</t>
  </si>
  <si>
    <t>Wire, #10</t>
  </si>
  <si>
    <t>Wire, #16</t>
  </si>
  <si>
    <t>Zip ties, assorted</t>
  </si>
  <si>
    <t>Soldering iron</t>
  </si>
  <si>
    <t>Solder</t>
  </si>
  <si>
    <t>Lighting</t>
  </si>
  <si>
    <t>Egg container</t>
  </si>
  <si>
    <t>Holds 12 eggs</t>
  </si>
  <si>
    <t>Electronics</t>
  </si>
  <si>
    <t>Kantronics Kan+ Proctor I Modem</t>
  </si>
  <si>
    <t>For SSB SailMail</t>
  </si>
  <si>
    <t>Connectors, ring terminal #10-12</t>
  </si>
  <si>
    <t>Connectors, ring terminal #14-16</t>
  </si>
  <si>
    <t>Connectors, ring terminal #18-20</t>
  </si>
  <si>
    <t>Connectors, butt #18-20</t>
  </si>
  <si>
    <t>Connectors, butt #10-12</t>
  </si>
  <si>
    <t>Connectors, butt #14-16</t>
  </si>
  <si>
    <t>Safety</t>
  </si>
  <si>
    <t>1" jack-line webbing, 60 feet</t>
  </si>
  <si>
    <t>Navigation</t>
  </si>
  <si>
    <t>Airguide hand compass</t>
  </si>
  <si>
    <t>Water tester, PPM meter</t>
  </si>
  <si>
    <t>Rig tension guage</t>
  </si>
  <si>
    <t>Loos PT-3</t>
  </si>
  <si>
    <t>Books</t>
  </si>
  <si>
    <t>Bowditch Practical Navigator</t>
  </si>
  <si>
    <t>Don Casey Sailboat Maintenance</t>
  </si>
  <si>
    <t>USCS Navigation Rules</t>
  </si>
  <si>
    <t>Celestial Navigation in the GPS Age</t>
  </si>
  <si>
    <t>Tricolor light</t>
  </si>
  <si>
    <t>Mast head light</t>
  </si>
  <si>
    <t>Spreader light (P/SB)</t>
  </si>
  <si>
    <t>Running light (P/SB/Aft)</t>
  </si>
  <si>
    <t>Seachoice LED 03221</t>
  </si>
  <si>
    <t>Bathroom light, ???</t>
  </si>
  <si>
    <t>V-berth light, (P/SB) ???</t>
  </si>
  <si>
    <t>Nav desk light, ???</t>
  </si>
  <si>
    <t>Kitchen light, ???</t>
  </si>
  <si>
    <t>Engine light, ???</t>
  </si>
  <si>
    <t>Spotlight, ???</t>
  </si>
  <si>
    <t>Ceiling light, Biax 5W</t>
  </si>
  <si>
    <t>Ceiling light, Biax 9W</t>
  </si>
  <si>
    <t>Ceiling light, Biax 7W</t>
  </si>
  <si>
    <t>Flashlight, ???</t>
  </si>
  <si>
    <t>Through-hull plug, knot-meter</t>
  </si>
  <si>
    <t>Through-hull plug, fathometer</t>
  </si>
  <si>
    <t>Through-hull plug, engine intake</t>
  </si>
  <si>
    <t>Through-hull plug, galley sink in</t>
  </si>
  <si>
    <t>Through-hull plug, galley sink out</t>
  </si>
  <si>
    <t>Through-hull plug, head sink out</t>
  </si>
  <si>
    <t>Through-hull plug, head toilet in</t>
  </si>
  <si>
    <t>Through-hull plug, head sink in</t>
  </si>
  <si>
    <t>Through-hull plug, head toilet out</t>
  </si>
  <si>
    <t>Hull Repair</t>
  </si>
  <si>
    <t>Fiberglass, matt</t>
  </si>
  <si>
    <t>Fiberglass, weave</t>
  </si>
  <si>
    <t>Fiberglass, resin 4:1A</t>
  </si>
  <si>
    <t>Fiberglass, hardener 4:1B</t>
  </si>
  <si>
    <t>Fiberglass, roller</t>
  </si>
  <si>
    <t>Fiberglass, mixing container</t>
  </si>
  <si>
    <t>Fiberglass, mixing sticks</t>
  </si>
  <si>
    <t>Collision Matt</t>
  </si>
  <si>
    <t>For fothering a hull breach</t>
  </si>
  <si>
    <t>Head</t>
  </si>
  <si>
    <t>Toilet pump</t>
  </si>
  <si>
    <t>Jabsco 29040-3000</t>
  </si>
  <si>
    <t>Toilet pump, spare</t>
  </si>
  <si>
    <t>Needs gasket kit</t>
  </si>
  <si>
    <t>Y-valve</t>
  </si>
  <si>
    <t>Y-valve, spare</t>
  </si>
  <si>
    <t>Jabsco 45490-1000</t>
  </si>
  <si>
    <t>VHF Radio</t>
  </si>
  <si>
    <t>SSB Radio</t>
  </si>
  <si>
    <t>ICOM M600E</t>
  </si>
  <si>
    <t>Laptop</t>
  </si>
  <si>
    <t>Lenovo T61</t>
  </si>
  <si>
    <t>Consumable</t>
  </si>
  <si>
    <t>Previous</t>
  </si>
  <si>
    <t>Add</t>
  </si>
  <si>
    <t>Removed</t>
  </si>
  <si>
    <t>New Total</t>
  </si>
  <si>
    <t>Location</t>
  </si>
  <si>
    <t>Onboard?</t>
  </si>
  <si>
    <t>Required?</t>
  </si>
  <si>
    <t>x</t>
  </si>
  <si>
    <t>Sample 1</t>
  </si>
  <si>
    <t>Sample 2</t>
  </si>
  <si>
    <t>A: P aft quarter. B: P fore quarter. C: SB aft quarter. D: SB fore quarter.</t>
  </si>
  <si>
    <t>Pasta, spaghetti noodles (lbs)</t>
  </si>
  <si>
    <t>Pasta, rice noodles (lbs)</t>
  </si>
  <si>
    <t>Pesto (oz)</t>
  </si>
  <si>
    <t>Chicken, freeze dried (1 C)</t>
  </si>
  <si>
    <t>Years / 1 Month</t>
  </si>
  <si>
    <t>Years?</t>
  </si>
  <si>
    <t>Coconut Milk, powdered (oz)</t>
  </si>
  <si>
    <t>Curry paste (oz)</t>
  </si>
  <si>
    <t>Margarine (oz)</t>
  </si>
  <si>
    <t>Ginger (2 oz root)</t>
  </si>
  <si>
    <t>Weeks</t>
  </si>
  <si>
    <t>Peas (16 oz)</t>
  </si>
  <si>
    <t>Months / Hours</t>
  </si>
  <si>
    <t>Duck, confit (leg)</t>
  </si>
  <si>
    <t>Small backpack</t>
  </si>
  <si>
    <t>Clothing</t>
  </si>
  <si>
    <t>Shirts</t>
  </si>
  <si>
    <t>Shorts</t>
  </si>
  <si>
    <t>Underwear</t>
  </si>
  <si>
    <t>Socks</t>
  </si>
  <si>
    <t>Footwear</t>
  </si>
  <si>
    <t>Slippers</t>
  </si>
  <si>
    <t>Boat shoes</t>
  </si>
  <si>
    <t>Foul weather pants</t>
  </si>
  <si>
    <t>Foul weather jacket</t>
  </si>
  <si>
    <t>Warm layer, upper body</t>
  </si>
  <si>
    <t>Hat, wide brim</t>
  </si>
  <si>
    <t>Sunglasses</t>
  </si>
  <si>
    <t>Bedding</t>
  </si>
  <si>
    <t>Pillow</t>
  </si>
  <si>
    <t>Toothpaste, tube</t>
  </si>
  <si>
    <t>Soap container</t>
  </si>
  <si>
    <t>Shaving cream</t>
  </si>
  <si>
    <t>Razor</t>
  </si>
  <si>
    <t>Razor blades, spare</t>
  </si>
  <si>
    <t>Seasickness pills</t>
  </si>
  <si>
    <t xml:space="preserve">Bedding </t>
  </si>
  <si>
    <t>Sheet set, twin size</t>
  </si>
  <si>
    <t>Headlamp</t>
  </si>
  <si>
    <t>Headlamp batteries, spare set</t>
  </si>
  <si>
    <t>Book/Kindle/iPad/iPod w/ chord</t>
  </si>
  <si>
    <t>Camera/GoPro w/ charger</t>
  </si>
  <si>
    <t>Phone w/ charger, Quad band</t>
  </si>
  <si>
    <t>Documents</t>
  </si>
  <si>
    <t>Passport</t>
  </si>
  <si>
    <t>Passport copy</t>
  </si>
  <si>
    <t>Also, email a copy to yourself just in case.</t>
  </si>
  <si>
    <t>Money</t>
  </si>
  <si>
    <t>Credit or debit card</t>
  </si>
  <si>
    <t>Cash</t>
  </si>
  <si>
    <t>Just in case</t>
  </si>
  <si>
    <t>For customs ($2500 refundable bond max in Tahiti)</t>
  </si>
  <si>
    <t>Oven, propage w/ 3 burners</t>
  </si>
  <si>
    <t>Model???</t>
  </si>
  <si>
    <t>Brownie mix</t>
  </si>
  <si>
    <t>Personal Gear</t>
  </si>
  <si>
    <t>Non-expendibles</t>
  </si>
  <si>
    <t>Inedible</t>
  </si>
  <si>
    <t>Edible</t>
  </si>
  <si>
    <t>Provisions Log</t>
  </si>
  <si>
    <t>Minimum
Number
To Have After
Provisioning</t>
  </si>
  <si>
    <t>Average
Number
Used Each
Week</t>
  </si>
  <si>
    <t>Number
Needed
On Trip</t>
  </si>
  <si>
    <t>Number
To Buy</t>
  </si>
  <si>
    <t xml:space="preserve">
Number
Already
On Board</t>
  </si>
  <si>
    <t>Amounts Of Item That
Are Already On Board</t>
  </si>
  <si>
    <t>Last
Add/
Remove</t>
  </si>
  <si>
    <t>Expires
Before / After
Opening</t>
  </si>
  <si>
    <t>Proof of available funds</t>
  </si>
  <si>
    <t>Bank statement should work.</t>
  </si>
  <si>
    <t>Sipro</t>
  </si>
  <si>
    <t>Penacillin</t>
  </si>
  <si>
    <t>3 Racor 10 micron, 2 Racor 2 micron.</t>
  </si>
  <si>
    <t>Fram-C1191A or Napa-3166 or Wix-33166</t>
  </si>
  <si>
    <t>WIX-51806 or FRAM-PH2821A or Napa-1806</t>
  </si>
  <si>
    <t>Oil, gal</t>
  </si>
  <si>
    <t>ATF, gal</t>
  </si>
  <si>
    <t>Coolant, gal</t>
  </si>
  <si>
    <t>Biobor, oz</t>
  </si>
  <si>
    <t>16 oz treats 1280 gal of diesel</t>
  </si>
  <si>
    <t>Fuel filter, Primary</t>
  </si>
  <si>
    <t>Fuel filter, Sec.</t>
  </si>
  <si>
    <t>Steering</t>
  </si>
  <si>
    <t>15' Spare</t>
  </si>
  <si>
    <t>Steering cable, 3/16"?</t>
  </si>
  <si>
    <t>Steering cable clamps</t>
  </si>
  <si>
    <t>?</t>
  </si>
  <si>
    <t>Steering cable thimbles</t>
  </si>
  <si>
    <t>5 oz</t>
  </si>
  <si>
    <t>1 tube</t>
  </si>
  <si>
    <t>1 pack of 25</t>
  </si>
  <si>
    <t>1 loaf</t>
  </si>
  <si>
    <t>1 big jar</t>
  </si>
  <si>
    <t>1 squeeze</t>
  </si>
  <si>
    <t>1 L</t>
  </si>
  <si>
    <t>15 cans</t>
  </si>
  <si>
    <t>1 bottle</t>
  </si>
  <si>
    <t>1 small bottle</t>
  </si>
  <si>
    <t>Butter, clarified (stick)</t>
  </si>
  <si>
    <t>5 sticks</t>
  </si>
  <si>
    <t>9 blocks</t>
  </si>
  <si>
    <t>13.5 dozen</t>
  </si>
  <si>
    <t>4 2-L</t>
  </si>
  <si>
    <t>2 2-L</t>
  </si>
  <si>
    <t>90+15+15=120</t>
  </si>
  <si>
    <t>1lb</t>
  </si>
  <si>
    <t>1 container</t>
  </si>
  <si>
    <t>Coconut Milk (16 oz)</t>
  </si>
  <si>
    <t>3 lbs</t>
  </si>
  <si>
    <t>5 lbs</t>
  </si>
  <si>
    <t>15 lbs</t>
  </si>
  <si>
    <t>30 lbs</t>
  </si>
  <si>
    <t>20 oz</t>
  </si>
  <si>
    <t>5 boxes</t>
  </si>
  <si>
    <t>7.5 lbs</t>
  </si>
  <si>
    <t>2 boxes</t>
  </si>
  <si>
    <t>4 boxes</t>
  </si>
  <si>
    <t>1 lb</t>
  </si>
  <si>
    <t>5 packets</t>
  </si>
  <si>
    <t>5 cans</t>
  </si>
  <si>
    <t>4 cans</t>
  </si>
  <si>
    <t>1 box</t>
  </si>
  <si>
    <t>Lemons</t>
  </si>
  <si>
    <t>10 C</t>
  </si>
  <si>
    <t>5 links</t>
  </si>
  <si>
    <t>5 bags</t>
  </si>
  <si>
    <t>10 cans</t>
  </si>
  <si>
    <t>3 legs</t>
  </si>
  <si>
    <t>Duck, prosciutto</t>
  </si>
  <si>
    <t>3 breasts</t>
  </si>
  <si>
    <t>1 Months</t>
  </si>
  <si>
    <t>5 packs</t>
  </si>
  <si>
    <t>1 Mae Ploy</t>
  </si>
  <si>
    <t>10 oz</t>
  </si>
  <si>
    <t>Costco bag</t>
  </si>
  <si>
    <t>2 cans</t>
  </si>
  <si>
    <t>1 big grinder</t>
  </si>
  <si>
    <t>1 can</t>
  </si>
  <si>
    <t>3 cans</t>
  </si>
  <si>
    <t>1 head</t>
  </si>
  <si>
    <t>1 mesh of 8</t>
  </si>
  <si>
    <t>1 root</t>
  </si>
  <si>
    <t xml:space="preserve">Spam, Chicken </t>
  </si>
  <si>
    <t>Sight Reduction Tables</t>
  </si>
  <si>
    <t>Hardware</t>
  </si>
  <si>
    <t>Spinnaker pole.</t>
  </si>
  <si>
    <t>UTS-400-UGPS</t>
  </si>
  <si>
    <t>Sails</t>
  </si>
  <si>
    <t>Main Sail</t>
  </si>
  <si>
    <t>Batteries</t>
  </si>
  <si>
    <t>Electical</t>
  </si>
  <si>
    <t>5/23/2014 - 2 new House 1 batteries</t>
  </si>
  <si>
    <t>4 lbs</t>
  </si>
  <si>
    <t>1 packet</t>
  </si>
  <si>
    <t>Fish sauce</t>
  </si>
  <si>
    <t>Soy Sauce</t>
  </si>
  <si>
    <t>Hot sauce</t>
  </si>
  <si>
    <t>Coconut milk, canned</t>
  </si>
  <si>
    <t>Mushrooms, canned</t>
  </si>
  <si>
    <t>Bamboo, canned</t>
  </si>
  <si>
    <t>Dish soap</t>
  </si>
  <si>
    <t>Full</t>
  </si>
  <si>
    <t>4 L</t>
  </si>
  <si>
    <t>3 L</t>
  </si>
  <si>
    <t>Pasta Sauce</t>
  </si>
  <si>
    <t>Corn, canned</t>
  </si>
  <si>
    <t>Soup, canned</t>
  </si>
  <si>
    <t>Prepared, canned</t>
  </si>
  <si>
    <t>1 oz</t>
  </si>
  <si>
    <t>2 lbs</t>
  </si>
  <si>
    <t>4 packs</t>
  </si>
  <si>
    <t>Ginger</t>
  </si>
  <si>
    <t>Habaneros</t>
  </si>
  <si>
    <t>Oranges, canned</t>
  </si>
  <si>
    <t>14 oz</t>
  </si>
  <si>
    <t>1 stalk</t>
  </si>
  <si>
    <t>2 sticks</t>
  </si>
  <si>
    <t>1 tub</t>
  </si>
  <si>
    <t>3 packages</t>
  </si>
  <si>
    <t>3 links</t>
  </si>
  <si>
    <t>6 mini-boxes</t>
  </si>
  <si>
    <t>9 mini-cartons</t>
  </si>
  <si>
    <t>Lychee, canned</t>
  </si>
  <si>
    <t>Peaches, canned</t>
  </si>
  <si>
    <t>Tomatos, canned</t>
  </si>
  <si>
    <t>1 jar</t>
  </si>
  <si>
    <t>10 lb</t>
  </si>
  <si>
    <t>750 mL</t>
  </si>
  <si>
    <t>$91 Foodland.
$210 Foodland.
$??? Foodland.</t>
  </si>
  <si>
    <t>6/30/2014
6/29/2014
6/27/2014</t>
  </si>
  <si>
    <t>06/30/2014
06/27/2014
06/12/2014</t>
  </si>
  <si>
    <t>06/30/2014
06/29/2014
06/27/2014</t>
  </si>
  <si>
    <t>06/27/2014
06/12/2014</t>
  </si>
  <si>
    <t>Days on the Boat
(Consuming)
From - To</t>
  </si>
  <si>
    <t>Brown sugar (lbs)</t>
  </si>
  <si>
    <t>Butter (sticks)</t>
  </si>
  <si>
    <t>Cabbage (heads)</t>
  </si>
  <si>
    <t>Capers (sm jar)</t>
  </si>
  <si>
    <t>Cheese, Cheddar (lbs)</t>
  </si>
  <si>
    <t>Cheese, Gouda (oz)</t>
  </si>
  <si>
    <t>Coca Cola (2L)</t>
  </si>
  <si>
    <t>Coconut milk powder (packet)</t>
  </si>
  <si>
    <t>Crackers, saltines (packs)</t>
  </si>
  <si>
    <t>Crisco (lbs)</t>
  </si>
  <si>
    <t xml:space="preserve">
1</t>
  </si>
  <si>
    <t>3
1</t>
  </si>
  <si>
    <t>Eggs (doz)</t>
  </si>
  <si>
    <t>Flour (lbs)</t>
  </si>
  <si>
    <t>Date</t>
  </si>
  <si>
    <t>Fuel (gal)
(includes Biobor MD)</t>
  </si>
  <si>
    <t>Margarine (tub)</t>
  </si>
  <si>
    <t>Oats, minute (lbs)</t>
  </si>
  <si>
    <t>Went bad in 2 days.</t>
  </si>
  <si>
    <t>Mushrooms (pre-packed)</t>
  </si>
  <si>
    <t>Portuguese Sausage (sealed)</t>
  </si>
  <si>
    <t>Propane for Stove (lbs)</t>
  </si>
  <si>
    <t>Raisins (mini-boxes)</t>
  </si>
  <si>
    <t>12
5</t>
  </si>
  <si>
    <t xml:space="preserve">
3</t>
  </si>
  <si>
    <t>Salt (lbs)</t>
  </si>
  <si>
    <t>UHT Milk (ind cartons)</t>
  </si>
  <si>
    <t>Wine, White (L)</t>
  </si>
  <si>
    <t>1.5
1.5</t>
  </si>
  <si>
    <t xml:space="preserve">
1.5</t>
  </si>
  <si>
    <t>Napa-3166</t>
  </si>
  <si>
    <t>Racor 10 micron</t>
  </si>
  <si>
    <t>Yeast (packets)</t>
  </si>
  <si>
    <t>Made 6 baguettes</t>
  </si>
  <si>
    <t>Wine, Red (L)</t>
  </si>
  <si>
    <t>Boxed</t>
  </si>
  <si>
    <t>Rum (mL)</t>
  </si>
  <si>
    <t>Gin (mL)</t>
  </si>
  <si>
    <t>Boxed
20 people on the boat.
Boxed</t>
  </si>
  <si>
    <t>Fish (lbs)</t>
  </si>
  <si>
    <t>Caught 1 Mahi and 1 Aku, ate it over 3 days with crew of 4.</t>
  </si>
  <si>
    <t>07/09/2014
6/27/2014</t>
  </si>
  <si>
    <t xml:space="preserve">
9</t>
  </si>
  <si>
    <t>07/06/2014
6/27/2014</t>
  </si>
  <si>
    <t>Cheese went rancid, no mold (9 day period after opening)</t>
  </si>
  <si>
    <t>07/08/2014
6/27/2014</t>
  </si>
  <si>
    <t xml:space="preserve">
6</t>
  </si>
  <si>
    <t>Carrots were mushy and inedible after 11 day period (wrapped in plastic bag in drawer)</t>
  </si>
  <si>
    <t>07/10/2014
6/27/2014</t>
  </si>
  <si>
    <t>Finished cabbage. Outside rotting, but inside still good after 13 day period.</t>
  </si>
  <si>
    <t>Ate 2, but third went bad in sealed package after 13 day period.</t>
  </si>
  <si>
    <t>2 went moldy, all others fine after 12 day period.</t>
  </si>
  <si>
    <t>Peppers (Red)</t>
  </si>
  <si>
    <t xml:space="preserve">
10</t>
  </si>
  <si>
    <t>Ate the last red pepper. Shriveled, but still good.</t>
  </si>
  <si>
    <t>Water (gal)</t>
  </si>
  <si>
    <t>07/13/2014
04/26/2014
02/21/2014
09/5/2013
08/28/2013
06/12/2013</t>
  </si>
  <si>
    <t>25
18
29
6
14
21</t>
  </si>
  <si>
    <t>07/14/2014
6/27/2014</t>
  </si>
  <si>
    <t xml:space="preserve">
8</t>
  </si>
  <si>
    <t>Ate the last apple. None bad, all crisp. Could last longer after 17 day period.</t>
  </si>
  <si>
    <t>07/16/2014
06/27/2014
06/27/2014
06/12/2014</t>
  </si>
  <si>
    <t>All eggs good after 19 day period.
Cheapest from Safeway (Mainland eggs).
Unrefridgerated, none went bad.
Pasteurized from Safeway.</t>
  </si>
  <si>
    <t xml:space="preserve">
3
1</t>
  </si>
  <si>
    <t>07/30/2014
06/30/2014
06/29/2014
06/12/2014</t>
  </si>
  <si>
    <t>5
5</t>
  </si>
  <si>
    <t xml:space="preserve">
10
5</t>
  </si>
  <si>
    <t>Threw out 5 lbs flour due to weevils after 10 day period. Other container fine.
8 baguettes</t>
  </si>
  <si>
    <t>Shopping 
Runs</t>
  </si>
  <si>
    <t>68
41
13
50</t>
  </si>
  <si>
    <t>10/28/2014
08/10/2014
08/01/2014
7/13/2014</t>
  </si>
  <si>
    <t>Filled from empty.
Topped back up
Filled main tank from empty.</t>
  </si>
  <si>
    <t>(One person on boat, a 1 month 12 day real life test, no eating out, consuming only onboard items.)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</si>
</sst>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0.0"/>
    <numFmt numFmtId="166" formatCode="m/d/yy;@"/>
    <numFmt numFmtId="167" formatCode="mm/dd/yyyy;@"/>
  </numFmts>
  <fonts count="6" x14ac:knownFonts="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left" vertical="top"/>
    </xf>
    <xf numFmtId="165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165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165" fontId="5" fillId="3" borderId="7" xfId="0" applyNumberFormat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 wrapText="1"/>
    </xf>
    <xf numFmtId="165" fontId="5" fillId="3" borderId="10" xfId="0" applyNumberFormat="1" applyFont="1" applyFill="1" applyBorder="1" applyAlignment="1">
      <alignment horizontal="left" vertical="center"/>
    </xf>
    <xf numFmtId="14" fontId="1" fillId="0" borderId="11" xfId="0" applyNumberFormat="1" applyFont="1" applyBorder="1" applyAlignment="1">
      <alignment horizontal="left" vertical="top"/>
    </xf>
    <xf numFmtId="164" fontId="1" fillId="0" borderId="11" xfId="0" applyNumberFormat="1" applyFont="1" applyBorder="1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0" fontId="1" fillId="0" borderId="1" xfId="0" applyFont="1" applyBorder="1" applyAlignment="1">
      <alignment horizontal="left"/>
    </xf>
    <xf numFmtId="166" fontId="1" fillId="0" borderId="1" xfId="0" applyNumberFormat="1" applyFont="1" applyBorder="1" applyAlignment="1">
      <alignment horizontal="left"/>
    </xf>
    <xf numFmtId="0" fontId="1" fillId="2" borderId="1" xfId="0" applyFont="1" applyFill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Border="1"/>
    <xf numFmtId="0" fontId="0" fillId="0" borderId="0" xfId="0" applyBorder="1"/>
    <xf numFmtId="0" fontId="1" fillId="0" borderId="0" xfId="0" applyFont="1" applyBorder="1"/>
    <xf numFmtId="0" fontId="0" fillId="0" borderId="13" xfId="0" applyBorder="1"/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" fontId="0" fillId="0" borderId="0" xfId="0" applyNumberFormat="1"/>
    <xf numFmtId="1" fontId="1" fillId="0" borderId="0" xfId="0" applyNumberFormat="1" applyFont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3" borderId="9" xfId="0" applyFont="1" applyFill="1" applyBorder="1" applyAlignment="1">
      <alignment vertic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1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167" fontId="0" fillId="0" borderId="0" xfId="0" applyNumberFormat="1" applyAlignment="1">
      <alignment horizontal="left" vertical="top" wrapText="1"/>
    </xf>
    <xf numFmtId="167" fontId="1" fillId="0" borderId="1" xfId="0" applyNumberFormat="1" applyFont="1" applyBorder="1" applyAlignment="1">
      <alignment horizontal="left" vertical="center"/>
    </xf>
    <xf numFmtId="167" fontId="1" fillId="0" borderId="1" xfId="0" applyNumberFormat="1" applyFont="1" applyBorder="1" applyAlignment="1">
      <alignment horizontal="left" vertical="center" wrapText="1"/>
    </xf>
    <xf numFmtId="167" fontId="1" fillId="0" borderId="1" xfId="0" applyNumberFormat="1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vertical="top" wrapText="1"/>
    </xf>
    <xf numFmtId="14" fontId="1" fillId="0" borderId="17" xfId="0" applyNumberFormat="1" applyFont="1" applyBorder="1" applyAlignment="1">
      <alignment horizontal="left" vertical="top"/>
    </xf>
    <xf numFmtId="165" fontId="1" fillId="0" borderId="14" xfId="0" applyNumberFormat="1" applyFont="1" applyBorder="1" applyAlignment="1">
      <alignment horizontal="left" vertical="top"/>
    </xf>
    <xf numFmtId="14" fontId="1" fillId="3" borderId="16" xfId="0" applyNumberFormat="1" applyFont="1" applyFill="1" applyBorder="1" applyAlignment="1">
      <alignment vertical="top"/>
    </xf>
    <xf numFmtId="14" fontId="1" fillId="3" borderId="20" xfId="0" applyNumberFormat="1" applyFont="1" applyFill="1" applyBorder="1" applyAlignment="1">
      <alignment vertical="top" wrapText="1"/>
    </xf>
    <xf numFmtId="167" fontId="1" fillId="3" borderId="21" xfId="0" applyNumberFormat="1" applyFont="1" applyFill="1" applyBorder="1" applyAlignment="1">
      <alignment horizontal="left" vertical="top" wrapText="1"/>
    </xf>
    <xf numFmtId="0" fontId="1" fillId="3" borderId="22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center" wrapText="1"/>
    </xf>
    <xf numFmtId="164" fontId="1" fillId="0" borderId="11" xfId="0" applyNumberFormat="1" applyFont="1" applyBorder="1" applyAlignment="1">
      <alignment horizontal="left" vertical="top" wrapText="1"/>
    </xf>
    <xf numFmtId="167" fontId="1" fillId="0" borderId="14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4" fontId="1" fillId="3" borderId="23" xfId="0" applyNumberFormat="1" applyFont="1" applyFill="1" applyBorder="1" applyAlignment="1">
      <alignment horizontal="right" vertical="top" wrapText="1"/>
    </xf>
    <xf numFmtId="14" fontId="1" fillId="3" borderId="18" xfId="0" applyNumberFormat="1" applyFont="1" applyFill="1" applyBorder="1" applyAlignment="1">
      <alignment horizontal="left" wrapText="1"/>
    </xf>
    <xf numFmtId="14" fontId="1" fillId="3" borderId="19" xfId="0" applyNumberFormat="1" applyFont="1" applyFill="1" applyBorder="1" applyAlignment="1">
      <alignment horizontal="left" wrapText="1"/>
    </xf>
    <xf numFmtId="165" fontId="4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86"/>
  <sheetViews>
    <sheetView topLeftCell="A45" zoomScale="90" zoomScaleNormal="90" workbookViewId="0">
      <selection activeCell="I2" sqref="I2"/>
    </sheetView>
  </sheetViews>
  <sheetFormatPr defaultRowHeight="15" x14ac:dyDescent="0.2"/>
  <cols>
    <col min="1" max="1" width="3" customWidth="1"/>
    <col min="2" max="2" width="21.21875" style="9" customWidth="1"/>
    <col min="3" max="3" width="8.77734375" style="10" customWidth="1"/>
    <col min="4" max="4" width="9.33203125" style="11" customWidth="1"/>
    <col min="5" max="6" width="9.44140625" style="11" customWidth="1"/>
    <col min="7" max="7" width="11.77734375" style="80" customWidth="1"/>
    <col min="8" max="8" width="63.109375" style="12" customWidth="1"/>
    <col min="9" max="9" width="10.44140625" customWidth="1"/>
    <col min="10" max="10" width="45.33203125" customWidth="1"/>
  </cols>
  <sheetData>
    <row r="1" spans="2:11" x14ac:dyDescent="0.2">
      <c r="B1" s="40" t="s">
        <v>381</v>
      </c>
      <c r="C1" s="113" t="s">
        <v>588</v>
      </c>
    </row>
    <row r="2" spans="2:11" ht="15.75" thickBot="1" x14ac:dyDescent="0.25">
      <c r="B2" s="40"/>
    </row>
    <row r="3" spans="2:11" ht="39.75" thickTop="1" thickBot="1" x14ac:dyDescent="0.25">
      <c r="B3" s="110" t="s">
        <v>515</v>
      </c>
      <c r="C3" s="111">
        <v>41820</v>
      </c>
      <c r="D3" s="112">
        <v>41863</v>
      </c>
      <c r="E3" s="88"/>
      <c r="F3" s="89" t="s">
        <v>584</v>
      </c>
      <c r="G3" s="90" t="s">
        <v>512</v>
      </c>
      <c r="H3" s="91" t="s">
        <v>510</v>
      </c>
    </row>
    <row r="4" spans="2:11" ht="36.75" customHeight="1" thickTop="1" x14ac:dyDescent="0.2">
      <c r="B4" s="37" t="s">
        <v>310</v>
      </c>
      <c r="C4" s="35" t="s">
        <v>311</v>
      </c>
      <c r="D4" s="36" t="s">
        <v>312</v>
      </c>
      <c r="E4" s="36" t="s">
        <v>313</v>
      </c>
      <c r="F4" s="36" t="s">
        <v>314</v>
      </c>
      <c r="G4" s="92" t="s">
        <v>530</v>
      </c>
      <c r="H4" s="75" t="s">
        <v>40</v>
      </c>
    </row>
    <row r="5" spans="2:11" s="16" customFormat="1" ht="25.5" x14ac:dyDescent="0.2">
      <c r="B5" s="86" t="s">
        <v>48</v>
      </c>
      <c r="C5" s="87"/>
      <c r="D5" s="95" t="s">
        <v>575</v>
      </c>
      <c r="E5" s="84">
        <v>8</v>
      </c>
      <c r="F5" s="84">
        <v>8</v>
      </c>
      <c r="G5" s="94" t="s">
        <v>574</v>
      </c>
      <c r="H5" s="85" t="s">
        <v>576</v>
      </c>
      <c r="I5" s="76"/>
      <c r="J5"/>
      <c r="K5"/>
    </row>
    <row r="6" spans="2:11" s="16" customFormat="1" x14ac:dyDescent="0.2">
      <c r="B6" s="38" t="s">
        <v>481</v>
      </c>
      <c r="C6" s="13"/>
      <c r="D6" s="14">
        <v>1</v>
      </c>
      <c r="E6" s="14"/>
      <c r="F6" s="14" t="s">
        <v>459</v>
      </c>
      <c r="G6" s="81">
        <v>41802</v>
      </c>
      <c r="H6" s="15"/>
      <c r="I6" s="78"/>
      <c r="J6"/>
      <c r="K6"/>
    </row>
    <row r="7" spans="2:11" s="16" customFormat="1" x14ac:dyDescent="0.2">
      <c r="B7" s="38" t="s">
        <v>516</v>
      </c>
      <c r="C7" s="13"/>
      <c r="D7" s="14">
        <v>2</v>
      </c>
      <c r="E7" s="14"/>
      <c r="F7" s="14" t="s">
        <v>491</v>
      </c>
      <c r="G7" s="81">
        <v>41817</v>
      </c>
      <c r="H7" s="15"/>
      <c r="I7" s="78"/>
      <c r="J7"/>
      <c r="K7"/>
    </row>
    <row r="8" spans="2:11" s="16" customFormat="1" x14ac:dyDescent="0.2">
      <c r="B8" s="38" t="s">
        <v>517</v>
      </c>
      <c r="C8" s="13"/>
      <c r="D8" s="14">
        <v>2</v>
      </c>
      <c r="E8" s="14"/>
      <c r="F8" s="14" t="s">
        <v>498</v>
      </c>
      <c r="G8" s="81">
        <v>41817</v>
      </c>
      <c r="H8" s="15"/>
      <c r="I8" s="76"/>
      <c r="J8"/>
      <c r="K8"/>
    </row>
    <row r="9" spans="2:11" s="16" customFormat="1" ht="25.5" x14ac:dyDescent="0.2">
      <c r="B9" s="38" t="s">
        <v>518</v>
      </c>
      <c r="C9" s="13"/>
      <c r="D9" s="79" t="s">
        <v>526</v>
      </c>
      <c r="E9" s="14">
        <v>1</v>
      </c>
      <c r="F9" s="14" t="s">
        <v>461</v>
      </c>
      <c r="G9" s="82" t="s">
        <v>564</v>
      </c>
      <c r="H9" s="15" t="s">
        <v>565</v>
      </c>
      <c r="I9" s="76"/>
      <c r="J9"/>
      <c r="K9"/>
    </row>
    <row r="10" spans="2:11" s="16" customFormat="1" x14ac:dyDescent="0.2">
      <c r="B10" s="38" t="s">
        <v>519</v>
      </c>
      <c r="C10" s="13"/>
      <c r="D10" s="14">
        <v>1</v>
      </c>
      <c r="E10" s="14"/>
      <c r="F10" s="14" t="s">
        <v>507</v>
      </c>
      <c r="G10" s="81">
        <v>41817</v>
      </c>
      <c r="H10" s="15"/>
      <c r="I10" s="76"/>
      <c r="J10"/>
      <c r="K10"/>
    </row>
    <row r="11" spans="2:11" s="16" customFormat="1" ht="25.5" x14ac:dyDescent="0.2">
      <c r="B11" s="38" t="s">
        <v>101</v>
      </c>
      <c r="C11" s="13"/>
      <c r="D11" s="79" t="s">
        <v>562</v>
      </c>
      <c r="E11" s="14">
        <v>6</v>
      </c>
      <c r="F11" s="14"/>
      <c r="G11" s="82" t="s">
        <v>561</v>
      </c>
      <c r="H11" s="15" t="s">
        <v>563</v>
      </c>
      <c r="I11" s="76"/>
      <c r="J11"/>
      <c r="K11"/>
    </row>
    <row r="12" spans="2:11" s="16" customFormat="1" ht="25.5" x14ac:dyDescent="0.2">
      <c r="B12" s="38" t="s">
        <v>520</v>
      </c>
      <c r="C12" s="13"/>
      <c r="D12" s="79" t="s">
        <v>526</v>
      </c>
      <c r="E12" s="14">
        <v>1</v>
      </c>
      <c r="F12" s="14"/>
      <c r="G12" s="82" t="s">
        <v>559</v>
      </c>
      <c r="H12" s="15" t="s">
        <v>560</v>
      </c>
      <c r="I12" s="76"/>
      <c r="J12"/>
      <c r="K12"/>
    </row>
    <row r="13" spans="2:11" s="16" customFormat="1" x14ac:dyDescent="0.2">
      <c r="B13" s="38" t="s">
        <v>521</v>
      </c>
      <c r="C13" s="13"/>
      <c r="D13" s="14">
        <v>14</v>
      </c>
      <c r="E13" s="14"/>
      <c r="F13" s="14" t="s">
        <v>496</v>
      </c>
      <c r="G13" s="81">
        <v>41817</v>
      </c>
      <c r="H13" s="15"/>
      <c r="I13" s="76"/>
      <c r="J13"/>
      <c r="K13"/>
    </row>
    <row r="14" spans="2:11" s="16" customFormat="1" x14ac:dyDescent="0.2">
      <c r="B14" s="38" t="s">
        <v>522</v>
      </c>
      <c r="C14" s="13"/>
      <c r="D14" s="14">
        <v>2</v>
      </c>
      <c r="E14" s="14"/>
      <c r="F14" s="14" t="s">
        <v>484</v>
      </c>
      <c r="G14" s="81">
        <v>41817</v>
      </c>
      <c r="H14" s="15"/>
      <c r="I14" s="78"/>
      <c r="J14"/>
      <c r="K14"/>
    </row>
    <row r="15" spans="2:11" s="16" customFormat="1" x14ac:dyDescent="0.2">
      <c r="B15" s="38" t="s">
        <v>523</v>
      </c>
      <c r="C15" s="13"/>
      <c r="D15" s="14">
        <v>1</v>
      </c>
      <c r="E15" s="14"/>
      <c r="F15" s="14" t="s">
        <v>475</v>
      </c>
      <c r="G15" s="81">
        <v>41802</v>
      </c>
      <c r="H15" s="15"/>
      <c r="I15" s="78"/>
      <c r="J15"/>
      <c r="K15"/>
    </row>
    <row r="16" spans="2:11" s="16" customFormat="1" x14ac:dyDescent="0.2">
      <c r="B16" s="38" t="s">
        <v>479</v>
      </c>
      <c r="C16" s="13"/>
      <c r="D16" s="14">
        <v>1</v>
      </c>
      <c r="E16" s="14"/>
      <c r="F16" s="14" t="s">
        <v>459</v>
      </c>
      <c r="G16" s="81">
        <v>41802</v>
      </c>
      <c r="H16" s="15"/>
      <c r="I16" s="78"/>
      <c r="J16"/>
      <c r="K16"/>
    </row>
    <row r="17" spans="2:11" s="16" customFormat="1" x14ac:dyDescent="0.2">
      <c r="B17" s="38" t="s">
        <v>487</v>
      </c>
      <c r="C17" s="13"/>
      <c r="D17" s="14">
        <v>2</v>
      </c>
      <c r="E17" s="14"/>
      <c r="F17" s="14" t="s">
        <v>457</v>
      </c>
      <c r="G17" s="81">
        <v>41817</v>
      </c>
      <c r="H17" s="15"/>
      <c r="I17" s="78"/>
      <c r="J17"/>
      <c r="K17"/>
    </row>
    <row r="18" spans="2:11" s="16" customFormat="1" x14ac:dyDescent="0.2">
      <c r="B18" s="38" t="s">
        <v>524</v>
      </c>
      <c r="C18" s="13"/>
      <c r="D18" s="14">
        <v>4</v>
      </c>
      <c r="E18" s="14"/>
      <c r="F18" s="14" t="s">
        <v>492</v>
      </c>
      <c r="G18" s="81">
        <v>41817</v>
      </c>
      <c r="H18" s="15"/>
      <c r="I18" s="76"/>
      <c r="J18"/>
      <c r="K18"/>
    </row>
    <row r="19" spans="2:11" s="16" customFormat="1" x14ac:dyDescent="0.2">
      <c r="B19" s="38" t="s">
        <v>525</v>
      </c>
      <c r="C19" s="13"/>
      <c r="D19" s="14">
        <v>1</v>
      </c>
      <c r="E19" s="14"/>
      <c r="F19" s="14" t="s">
        <v>439</v>
      </c>
      <c r="G19" s="81">
        <v>41802</v>
      </c>
      <c r="H19" s="15"/>
      <c r="I19" s="76"/>
      <c r="J19"/>
      <c r="K19"/>
    </row>
    <row r="20" spans="2:11" s="16" customFormat="1" x14ac:dyDescent="0.2">
      <c r="B20" s="38" t="s">
        <v>117</v>
      </c>
      <c r="C20" s="13"/>
      <c r="D20" s="14">
        <v>1</v>
      </c>
      <c r="E20" s="14"/>
      <c r="F20" s="14" t="s">
        <v>490</v>
      </c>
      <c r="G20" s="81">
        <v>41817</v>
      </c>
      <c r="H20" s="15"/>
      <c r="I20" s="76"/>
      <c r="J20"/>
      <c r="K20"/>
    </row>
    <row r="21" spans="2:11" s="16" customFormat="1" x14ac:dyDescent="0.2">
      <c r="B21" s="38" t="s">
        <v>482</v>
      </c>
      <c r="C21" s="13"/>
      <c r="D21" s="14">
        <v>1</v>
      </c>
      <c r="E21" s="14"/>
      <c r="F21" s="14" t="s">
        <v>418</v>
      </c>
      <c r="G21" s="81">
        <v>41802</v>
      </c>
      <c r="H21" s="15"/>
      <c r="I21" s="76"/>
      <c r="J21"/>
      <c r="K21"/>
    </row>
    <row r="22" spans="2:11" s="16" customFormat="1" ht="51" x14ac:dyDescent="0.2">
      <c r="B22" s="38" t="s">
        <v>528</v>
      </c>
      <c r="C22" s="13"/>
      <c r="D22" s="79" t="s">
        <v>579</v>
      </c>
      <c r="E22" s="79" t="s">
        <v>527</v>
      </c>
      <c r="F22" s="14">
        <v>1</v>
      </c>
      <c r="G22" s="82" t="s">
        <v>577</v>
      </c>
      <c r="H22" s="15" t="s">
        <v>578</v>
      </c>
      <c r="I22" s="77"/>
      <c r="J22"/>
      <c r="K22"/>
    </row>
    <row r="23" spans="2:11" s="16" customFormat="1" x14ac:dyDescent="0.2">
      <c r="B23" s="38" t="s">
        <v>555</v>
      </c>
      <c r="C23" s="13"/>
      <c r="D23" s="79">
        <v>20</v>
      </c>
      <c r="E23" s="79">
        <v>20</v>
      </c>
      <c r="F23" s="14"/>
      <c r="G23" s="82">
        <v>41856</v>
      </c>
      <c r="H23" s="15" t="s">
        <v>556</v>
      </c>
      <c r="I23" s="77"/>
      <c r="J23"/>
      <c r="K23"/>
    </row>
    <row r="24" spans="2:11" s="16" customFormat="1" x14ac:dyDescent="0.2">
      <c r="B24" s="38" t="s">
        <v>476</v>
      </c>
      <c r="C24" s="13"/>
      <c r="D24" s="14">
        <v>1</v>
      </c>
      <c r="E24" s="14"/>
      <c r="F24" s="14" t="s">
        <v>418</v>
      </c>
      <c r="G24" s="81">
        <v>41802</v>
      </c>
      <c r="H24" s="15"/>
      <c r="I24" s="76"/>
      <c r="J24"/>
      <c r="K24"/>
    </row>
    <row r="25" spans="2:11" s="16" customFormat="1" ht="51" x14ac:dyDescent="0.2">
      <c r="B25" s="38" t="s">
        <v>529</v>
      </c>
      <c r="C25" s="13"/>
      <c r="D25" s="79" t="s">
        <v>582</v>
      </c>
      <c r="E25" s="79" t="s">
        <v>581</v>
      </c>
      <c r="F25" s="14" t="s">
        <v>508</v>
      </c>
      <c r="G25" s="82" t="s">
        <v>580</v>
      </c>
      <c r="H25" s="15" t="s">
        <v>583</v>
      </c>
      <c r="I25" s="77"/>
      <c r="J25"/>
      <c r="K25"/>
    </row>
    <row r="26" spans="2:11" s="16" customFormat="1" ht="76.5" x14ac:dyDescent="0.2">
      <c r="B26" s="93" t="s">
        <v>531</v>
      </c>
      <c r="C26" s="13"/>
      <c r="D26" s="79" t="s">
        <v>573</v>
      </c>
      <c r="E26" s="14"/>
      <c r="F26" s="14" t="s">
        <v>483</v>
      </c>
      <c r="G26" s="82" t="s">
        <v>572</v>
      </c>
      <c r="H26" s="15"/>
      <c r="I26" s="77"/>
      <c r="J26"/>
      <c r="K26"/>
    </row>
    <row r="27" spans="2:11" s="16" customFormat="1" x14ac:dyDescent="0.2">
      <c r="B27" s="39" t="s">
        <v>402</v>
      </c>
      <c r="C27" s="13"/>
      <c r="D27" s="14">
        <v>3</v>
      </c>
      <c r="E27" s="14"/>
      <c r="F27" s="14">
        <v>5</v>
      </c>
      <c r="G27" s="81">
        <v>41792</v>
      </c>
      <c r="H27" s="15" t="s">
        <v>547</v>
      </c>
      <c r="I27" s="76"/>
      <c r="J27"/>
      <c r="K27"/>
    </row>
    <row r="28" spans="2:11" s="16" customFormat="1" x14ac:dyDescent="0.2">
      <c r="B28" s="38" t="s">
        <v>403</v>
      </c>
      <c r="C28" s="13"/>
      <c r="D28" s="14">
        <v>3</v>
      </c>
      <c r="E28" s="14"/>
      <c r="F28" s="14">
        <v>5</v>
      </c>
      <c r="G28" s="81">
        <v>41792</v>
      </c>
      <c r="H28" s="15" t="s">
        <v>546</v>
      </c>
      <c r="I28" s="76"/>
      <c r="J28"/>
      <c r="K28"/>
    </row>
    <row r="29" spans="2:11" s="16" customFormat="1" x14ac:dyDescent="0.2">
      <c r="B29" s="38" t="s">
        <v>493</v>
      </c>
      <c r="C29" s="13"/>
      <c r="D29" s="14">
        <v>1</v>
      </c>
      <c r="E29" s="14"/>
      <c r="F29" s="14" t="s">
        <v>497</v>
      </c>
      <c r="G29" s="81">
        <v>41817</v>
      </c>
      <c r="H29" s="15"/>
      <c r="I29" s="76"/>
      <c r="J29"/>
      <c r="K29"/>
    </row>
    <row r="30" spans="2:11" s="16" customFormat="1" x14ac:dyDescent="0.2">
      <c r="B30" s="38" t="s">
        <v>494</v>
      </c>
      <c r="C30" s="13"/>
      <c r="D30" s="14">
        <v>5</v>
      </c>
      <c r="E30" s="14"/>
      <c r="F30" s="14">
        <v>5</v>
      </c>
      <c r="G30" s="81">
        <v>41817</v>
      </c>
      <c r="H30" s="15"/>
      <c r="I30" s="76"/>
      <c r="J30"/>
      <c r="K30"/>
    </row>
    <row r="31" spans="2:11" s="16" customFormat="1" x14ac:dyDescent="0.2">
      <c r="B31" s="38" t="s">
        <v>478</v>
      </c>
      <c r="C31" s="13"/>
      <c r="D31" s="14">
        <v>1</v>
      </c>
      <c r="E31" s="14"/>
      <c r="F31" s="14" t="s">
        <v>418</v>
      </c>
      <c r="G31" s="81">
        <v>41802</v>
      </c>
      <c r="H31" s="15"/>
      <c r="I31" s="76"/>
      <c r="J31"/>
      <c r="K31"/>
    </row>
    <row r="32" spans="2:11" s="16" customFormat="1" x14ac:dyDescent="0.2">
      <c r="B32" s="38" t="s">
        <v>112</v>
      </c>
      <c r="C32" s="13"/>
      <c r="D32" s="14">
        <v>2</v>
      </c>
      <c r="E32" s="14"/>
      <c r="F32" s="14" t="s">
        <v>491</v>
      </c>
      <c r="G32" s="81">
        <v>41817</v>
      </c>
      <c r="H32" s="15"/>
      <c r="I32" s="76"/>
      <c r="J32"/>
      <c r="K32"/>
    </row>
    <row r="33" spans="2:11" s="16" customFormat="1" x14ac:dyDescent="0.2">
      <c r="B33" s="38" t="s">
        <v>50</v>
      </c>
      <c r="C33" s="13"/>
      <c r="D33" s="14">
        <v>3</v>
      </c>
      <c r="E33" s="14"/>
      <c r="F33" s="14">
        <v>3</v>
      </c>
      <c r="G33" s="81">
        <v>41817</v>
      </c>
      <c r="H33" s="15"/>
      <c r="I33" s="76"/>
      <c r="J33"/>
      <c r="K33"/>
    </row>
    <row r="34" spans="2:11" s="16" customFormat="1" x14ac:dyDescent="0.2">
      <c r="B34" s="38" t="s">
        <v>504</v>
      </c>
      <c r="C34" s="13"/>
      <c r="D34" s="14">
        <v>1</v>
      </c>
      <c r="E34" s="14"/>
      <c r="F34" s="14" t="s">
        <v>459</v>
      </c>
      <c r="G34" s="81">
        <v>41817</v>
      </c>
      <c r="H34" s="15"/>
      <c r="I34" s="76"/>
      <c r="J34"/>
      <c r="K34"/>
    </row>
    <row r="35" spans="2:11" s="16" customFormat="1" x14ac:dyDescent="0.2">
      <c r="B35" s="38" t="s">
        <v>532</v>
      </c>
      <c r="C35" s="13"/>
      <c r="D35" s="14">
        <v>1</v>
      </c>
      <c r="E35" s="14"/>
      <c r="F35" s="14" t="s">
        <v>499</v>
      </c>
      <c r="G35" s="81">
        <v>41817</v>
      </c>
      <c r="H35" s="15"/>
      <c r="I35" s="76"/>
      <c r="J35"/>
      <c r="K35"/>
    </row>
    <row r="36" spans="2:11" s="16" customFormat="1" x14ac:dyDescent="0.2">
      <c r="B36" s="38" t="s">
        <v>535</v>
      </c>
      <c r="C36" s="13"/>
      <c r="D36" s="14">
        <v>3</v>
      </c>
      <c r="E36" s="14"/>
      <c r="F36" s="14" t="s">
        <v>500</v>
      </c>
      <c r="G36" s="81">
        <v>41817</v>
      </c>
      <c r="H36" s="15" t="s">
        <v>534</v>
      </c>
      <c r="I36" s="76"/>
      <c r="J36"/>
      <c r="K36"/>
    </row>
    <row r="37" spans="2:11" s="16" customFormat="1" x14ac:dyDescent="0.2">
      <c r="B37" s="38" t="s">
        <v>480</v>
      </c>
      <c r="C37" s="13"/>
      <c r="D37" s="14">
        <v>1</v>
      </c>
      <c r="E37" s="14"/>
      <c r="F37" s="14" t="s">
        <v>459</v>
      </c>
      <c r="G37" s="81">
        <v>41802</v>
      </c>
      <c r="H37" s="15"/>
      <c r="I37" s="76"/>
      <c r="J37"/>
      <c r="K37"/>
    </row>
    <row r="38" spans="2:11" x14ac:dyDescent="0.2">
      <c r="B38" s="38" t="s">
        <v>533</v>
      </c>
      <c r="C38" s="13"/>
      <c r="D38" s="14">
        <v>2</v>
      </c>
      <c r="E38" s="14"/>
      <c r="F38" s="14" t="s">
        <v>491</v>
      </c>
      <c r="G38" s="81">
        <v>41817</v>
      </c>
      <c r="H38" s="15"/>
      <c r="I38" s="76"/>
    </row>
    <row r="39" spans="2:11" ht="38.25" x14ac:dyDescent="0.2">
      <c r="B39" s="38" t="s">
        <v>68</v>
      </c>
      <c r="C39" s="13"/>
      <c r="D39" s="79" t="s">
        <v>539</v>
      </c>
      <c r="E39" s="79" t="s">
        <v>540</v>
      </c>
      <c r="F39" s="14">
        <v>12</v>
      </c>
      <c r="G39" s="82" t="s">
        <v>511</v>
      </c>
      <c r="H39" s="15"/>
      <c r="I39" s="77"/>
    </row>
    <row r="40" spans="2:11" ht="25.5" x14ac:dyDescent="0.2">
      <c r="B40" s="38" t="s">
        <v>49</v>
      </c>
      <c r="C40" s="13"/>
      <c r="D40" s="79" t="s">
        <v>558</v>
      </c>
      <c r="E40" s="14">
        <v>9</v>
      </c>
      <c r="F40" s="14"/>
      <c r="G40" s="82" t="s">
        <v>557</v>
      </c>
      <c r="H40" s="15" t="s">
        <v>567</v>
      </c>
      <c r="I40" s="76"/>
    </row>
    <row r="41" spans="2:11" x14ac:dyDescent="0.2">
      <c r="B41" s="38" t="s">
        <v>495</v>
      </c>
      <c r="C41" s="13"/>
      <c r="D41" s="14">
        <v>3</v>
      </c>
      <c r="E41" s="14"/>
      <c r="F41" s="14" t="s">
        <v>460</v>
      </c>
      <c r="G41" s="81">
        <v>41817</v>
      </c>
      <c r="H41" s="15"/>
      <c r="I41" s="76"/>
    </row>
    <row r="42" spans="2:11" x14ac:dyDescent="0.2">
      <c r="B42" s="38" t="s">
        <v>486</v>
      </c>
      <c r="C42" s="13"/>
      <c r="D42" s="14">
        <v>2</v>
      </c>
      <c r="E42" s="14"/>
      <c r="F42" s="14" t="s">
        <v>457</v>
      </c>
      <c r="G42" s="81">
        <v>41817</v>
      </c>
      <c r="H42" s="15"/>
      <c r="I42" s="76"/>
    </row>
    <row r="43" spans="2:11" x14ac:dyDescent="0.2">
      <c r="B43" s="38" t="s">
        <v>505</v>
      </c>
      <c r="C43" s="13"/>
      <c r="D43" s="14">
        <v>1</v>
      </c>
      <c r="E43" s="14"/>
      <c r="F43" s="14" t="s">
        <v>459</v>
      </c>
      <c r="G43" s="81">
        <v>41817</v>
      </c>
      <c r="H43" s="15"/>
      <c r="I43" s="76"/>
    </row>
    <row r="44" spans="2:11" ht="25.5" x14ac:dyDescent="0.2">
      <c r="B44" s="38" t="s">
        <v>536</v>
      </c>
      <c r="C44" s="13"/>
      <c r="D44" s="79" t="s">
        <v>540</v>
      </c>
      <c r="E44" s="14">
        <v>3</v>
      </c>
      <c r="F44" s="14" t="s">
        <v>501</v>
      </c>
      <c r="G44" s="82" t="s">
        <v>564</v>
      </c>
      <c r="H44" s="15" t="s">
        <v>566</v>
      </c>
      <c r="I44" s="76"/>
    </row>
    <row r="45" spans="2:11" x14ac:dyDescent="0.2">
      <c r="B45" s="38" t="s">
        <v>70</v>
      </c>
      <c r="C45" s="13"/>
      <c r="D45" s="14">
        <v>10</v>
      </c>
      <c r="E45" s="14"/>
      <c r="F45" s="14"/>
      <c r="G45" s="81">
        <v>41817</v>
      </c>
      <c r="H45" s="15"/>
      <c r="I45" s="76"/>
    </row>
    <row r="46" spans="2:11" x14ac:dyDescent="0.2">
      <c r="B46" s="39" t="s">
        <v>537</v>
      </c>
      <c r="C46" s="13"/>
      <c r="D46" s="14">
        <v>18</v>
      </c>
      <c r="E46" s="14"/>
      <c r="F46" s="14" t="s">
        <v>483</v>
      </c>
      <c r="G46" s="81">
        <v>41696</v>
      </c>
      <c r="H46" s="15"/>
      <c r="I46" s="76"/>
    </row>
    <row r="47" spans="2:11" x14ac:dyDescent="0.2">
      <c r="B47" s="38" t="s">
        <v>538</v>
      </c>
      <c r="C47" s="13"/>
      <c r="D47" s="14">
        <v>6</v>
      </c>
      <c r="E47" s="14"/>
      <c r="F47" s="14" t="s">
        <v>502</v>
      </c>
      <c r="G47" s="81">
        <v>41817</v>
      </c>
      <c r="H47" s="15"/>
      <c r="I47" s="76"/>
    </row>
    <row r="48" spans="2:11" ht="25.5" x14ac:dyDescent="0.2">
      <c r="B48" s="38" t="s">
        <v>568</v>
      </c>
      <c r="C48" s="13"/>
      <c r="D48" s="79" t="s">
        <v>569</v>
      </c>
      <c r="E48" s="14">
        <v>10</v>
      </c>
      <c r="F48" s="14"/>
      <c r="G48" s="82" t="s">
        <v>564</v>
      </c>
      <c r="H48" s="15" t="s">
        <v>570</v>
      </c>
      <c r="I48" s="76"/>
    </row>
    <row r="49" spans="2:9" x14ac:dyDescent="0.2">
      <c r="B49" s="38" t="s">
        <v>108</v>
      </c>
      <c r="C49" s="13"/>
      <c r="D49" s="14">
        <v>15</v>
      </c>
      <c r="E49" s="14"/>
      <c r="F49" s="14" t="s">
        <v>432</v>
      </c>
      <c r="G49" s="81">
        <v>41802</v>
      </c>
      <c r="H49" s="15"/>
      <c r="I49" s="76"/>
    </row>
    <row r="50" spans="2:9" x14ac:dyDescent="0.2">
      <c r="B50" s="38" t="s">
        <v>541</v>
      </c>
      <c r="C50" s="13"/>
      <c r="D50" s="14">
        <v>1</v>
      </c>
      <c r="E50" s="14"/>
      <c r="F50" s="14" t="s">
        <v>439</v>
      </c>
      <c r="G50" s="81">
        <v>41802</v>
      </c>
      <c r="H50" s="15"/>
      <c r="I50" s="76"/>
    </row>
    <row r="51" spans="2:9" x14ac:dyDescent="0.2">
      <c r="B51" s="38" t="s">
        <v>488</v>
      </c>
      <c r="C51" s="13"/>
      <c r="D51" s="14">
        <v>2</v>
      </c>
      <c r="E51" s="14"/>
      <c r="F51" s="14" t="s">
        <v>457</v>
      </c>
      <c r="G51" s="81">
        <v>41817</v>
      </c>
      <c r="H51" s="15"/>
      <c r="I51" s="76"/>
    </row>
    <row r="52" spans="2:9" x14ac:dyDescent="0.2">
      <c r="B52" s="38" t="s">
        <v>477</v>
      </c>
      <c r="C52" s="13"/>
      <c r="D52" s="14">
        <v>1</v>
      </c>
      <c r="E52" s="14"/>
      <c r="F52" s="14" t="s">
        <v>418</v>
      </c>
      <c r="G52" s="81">
        <v>41802</v>
      </c>
      <c r="H52" s="15"/>
      <c r="I52" s="76"/>
    </row>
    <row r="53" spans="2:9" x14ac:dyDescent="0.2">
      <c r="B53" s="38" t="s">
        <v>44</v>
      </c>
      <c r="C53" s="13"/>
      <c r="D53" s="14">
        <v>3</v>
      </c>
      <c r="E53" s="14"/>
      <c r="F53" s="14" t="s">
        <v>460</v>
      </c>
      <c r="G53" s="81">
        <v>41817</v>
      </c>
      <c r="H53" s="15"/>
      <c r="I53" s="76"/>
    </row>
    <row r="54" spans="2:9" x14ac:dyDescent="0.2">
      <c r="B54" s="38" t="s">
        <v>131</v>
      </c>
      <c r="C54" s="13"/>
      <c r="D54" s="14">
        <v>4</v>
      </c>
      <c r="E54" s="14"/>
      <c r="F54" s="14" t="s">
        <v>474</v>
      </c>
      <c r="G54" s="81">
        <v>41802</v>
      </c>
      <c r="H54" s="15"/>
      <c r="I54" s="76"/>
    </row>
    <row r="55" spans="2:9" x14ac:dyDescent="0.2">
      <c r="B55" s="38" t="s">
        <v>52</v>
      </c>
      <c r="C55" s="13"/>
      <c r="D55" s="14">
        <v>1</v>
      </c>
      <c r="E55" s="14"/>
      <c r="F55" s="14" t="s">
        <v>418</v>
      </c>
      <c r="G55" s="81">
        <v>41802</v>
      </c>
      <c r="H55" s="15"/>
      <c r="I55" s="76"/>
    </row>
    <row r="56" spans="2:9" x14ac:dyDescent="0.2">
      <c r="B56" s="38" t="s">
        <v>506</v>
      </c>
      <c r="C56" s="13"/>
      <c r="D56" s="14">
        <v>1</v>
      </c>
      <c r="E56" s="14"/>
      <c r="F56" s="14" t="s">
        <v>459</v>
      </c>
      <c r="G56" s="81">
        <v>41817</v>
      </c>
      <c r="H56" s="15"/>
      <c r="I56" s="76"/>
    </row>
    <row r="57" spans="2:9" x14ac:dyDescent="0.2">
      <c r="B57" s="38" t="s">
        <v>542</v>
      </c>
      <c r="C57" s="13"/>
      <c r="D57" s="14">
        <v>9</v>
      </c>
      <c r="E57" s="14"/>
      <c r="F57" s="14" t="s">
        <v>503</v>
      </c>
      <c r="G57" s="81">
        <v>41817</v>
      </c>
      <c r="H57" s="15"/>
      <c r="I57" s="76"/>
    </row>
    <row r="58" spans="2:9" ht="38.25" x14ac:dyDescent="0.2">
      <c r="B58" s="38" t="s">
        <v>543</v>
      </c>
      <c r="C58" s="13"/>
      <c r="D58" s="79" t="s">
        <v>544</v>
      </c>
      <c r="E58" s="79" t="s">
        <v>545</v>
      </c>
      <c r="F58" s="14" t="s">
        <v>485</v>
      </c>
      <c r="G58" s="82" t="s">
        <v>513</v>
      </c>
      <c r="H58" s="15" t="s">
        <v>554</v>
      </c>
      <c r="I58" s="77"/>
    </row>
    <row r="59" spans="2:9" ht="25.5" x14ac:dyDescent="0.2">
      <c r="B59" s="38" t="s">
        <v>548</v>
      </c>
      <c r="C59" s="13"/>
      <c r="D59" s="79" t="s">
        <v>540</v>
      </c>
      <c r="E59" s="14">
        <v>1.5</v>
      </c>
      <c r="F59" s="14">
        <v>1.5</v>
      </c>
      <c r="G59" s="82" t="s">
        <v>514</v>
      </c>
      <c r="H59" s="15" t="s">
        <v>549</v>
      </c>
      <c r="I59" s="77"/>
    </row>
    <row r="60" spans="2:9" x14ac:dyDescent="0.2">
      <c r="B60" s="38" t="s">
        <v>550</v>
      </c>
      <c r="C60" s="13"/>
      <c r="D60" s="14">
        <v>3</v>
      </c>
      <c r="E60" s="14"/>
      <c r="F60" s="14" t="s">
        <v>485</v>
      </c>
      <c r="G60" s="81">
        <v>41820</v>
      </c>
      <c r="H60" s="15" t="s">
        <v>551</v>
      </c>
      <c r="I60" s="76"/>
    </row>
    <row r="61" spans="2:9" x14ac:dyDescent="0.2">
      <c r="B61" s="38" t="s">
        <v>552</v>
      </c>
      <c r="C61" s="13"/>
      <c r="D61" s="14">
        <v>750</v>
      </c>
      <c r="E61" s="14"/>
      <c r="F61" s="14" t="s">
        <v>509</v>
      </c>
      <c r="G61" s="81">
        <v>41820</v>
      </c>
      <c r="H61" s="15"/>
      <c r="I61" s="76"/>
    </row>
    <row r="62" spans="2:9" x14ac:dyDescent="0.2">
      <c r="B62" s="38" t="s">
        <v>553</v>
      </c>
      <c r="C62" s="13"/>
      <c r="D62" s="14">
        <v>750</v>
      </c>
      <c r="E62" s="14"/>
      <c r="F62" s="14" t="s">
        <v>509</v>
      </c>
      <c r="G62" s="81">
        <v>41820</v>
      </c>
      <c r="H62" s="15"/>
      <c r="I62" s="76"/>
    </row>
    <row r="63" spans="2:9" ht="51" x14ac:dyDescent="0.2">
      <c r="B63" s="38" t="s">
        <v>571</v>
      </c>
      <c r="C63" s="13"/>
      <c r="D63" s="79" t="s">
        <v>585</v>
      </c>
      <c r="E63" s="14"/>
      <c r="F63" s="14"/>
      <c r="G63" s="83" t="s">
        <v>586</v>
      </c>
      <c r="H63" s="15" t="s">
        <v>587</v>
      </c>
    </row>
    <row r="64" spans="2:9" x14ac:dyDescent="0.2">
      <c r="B64" s="38"/>
      <c r="C64" s="13"/>
      <c r="D64" s="14"/>
      <c r="E64" s="14"/>
      <c r="F64" s="14"/>
      <c r="G64" s="83"/>
      <c r="H64" s="15"/>
    </row>
    <row r="65" spans="2:8" x14ac:dyDescent="0.2">
      <c r="B65" s="38"/>
      <c r="C65" s="13"/>
      <c r="D65" s="14"/>
      <c r="E65" s="14"/>
      <c r="F65" s="14"/>
      <c r="G65" s="83"/>
      <c r="H65" s="15"/>
    </row>
    <row r="66" spans="2:8" x14ac:dyDescent="0.2">
      <c r="B66" s="38"/>
      <c r="C66" s="13"/>
      <c r="D66" s="14"/>
      <c r="E66" s="14"/>
      <c r="F66" s="14"/>
      <c r="G66" s="83"/>
      <c r="H66" s="15"/>
    </row>
    <row r="67" spans="2:8" x14ac:dyDescent="0.2">
      <c r="B67" s="38"/>
      <c r="C67" s="13"/>
      <c r="D67" s="14"/>
      <c r="E67" s="14"/>
      <c r="F67" s="14"/>
      <c r="G67" s="83"/>
      <c r="H67" s="15"/>
    </row>
    <row r="68" spans="2:8" x14ac:dyDescent="0.2">
      <c r="B68" s="38"/>
      <c r="C68" s="13"/>
      <c r="D68" s="14"/>
      <c r="E68" s="14"/>
      <c r="F68" s="14"/>
      <c r="G68" s="83"/>
      <c r="H68" s="15"/>
    </row>
    <row r="69" spans="2:8" x14ac:dyDescent="0.2">
      <c r="B69" s="38"/>
      <c r="C69" s="13"/>
      <c r="D69" s="14"/>
      <c r="E69" s="14"/>
      <c r="F69" s="14"/>
      <c r="G69" s="83"/>
      <c r="H69" s="15"/>
    </row>
    <row r="70" spans="2:8" x14ac:dyDescent="0.2">
      <c r="B70" s="38"/>
      <c r="C70" s="13"/>
      <c r="D70" s="14"/>
      <c r="E70" s="14"/>
      <c r="F70" s="14"/>
      <c r="G70" s="83"/>
      <c r="H70" s="15"/>
    </row>
    <row r="71" spans="2:8" x14ac:dyDescent="0.2">
      <c r="B71" s="38"/>
      <c r="C71" s="13"/>
      <c r="D71" s="14"/>
      <c r="E71" s="14"/>
      <c r="F71" s="14"/>
      <c r="G71" s="83"/>
      <c r="H71" s="15"/>
    </row>
    <row r="72" spans="2:8" x14ac:dyDescent="0.2">
      <c r="B72" s="38"/>
      <c r="C72" s="13"/>
      <c r="D72" s="14"/>
      <c r="E72" s="14"/>
      <c r="F72" s="14"/>
      <c r="G72" s="83"/>
      <c r="H72" s="15"/>
    </row>
    <row r="73" spans="2:8" x14ac:dyDescent="0.2">
      <c r="B73" s="38"/>
      <c r="C73" s="13"/>
      <c r="D73" s="14"/>
      <c r="E73" s="14"/>
      <c r="F73" s="14"/>
      <c r="G73" s="83"/>
      <c r="H73" s="15"/>
    </row>
    <row r="74" spans="2:8" x14ac:dyDescent="0.2">
      <c r="B74" s="38"/>
      <c r="C74" s="13"/>
      <c r="D74" s="14"/>
      <c r="E74" s="14"/>
      <c r="F74" s="14"/>
      <c r="G74" s="83"/>
      <c r="H74" s="15"/>
    </row>
    <row r="75" spans="2:8" x14ac:dyDescent="0.2">
      <c r="B75" s="38"/>
      <c r="C75" s="13"/>
      <c r="D75" s="14"/>
      <c r="E75" s="14"/>
      <c r="F75" s="14"/>
      <c r="G75" s="83"/>
      <c r="H75" s="15"/>
    </row>
    <row r="76" spans="2:8" x14ac:dyDescent="0.2">
      <c r="B76" s="38"/>
      <c r="C76" s="13"/>
      <c r="D76" s="14"/>
      <c r="E76" s="14"/>
      <c r="F76" s="14"/>
      <c r="G76" s="83"/>
      <c r="H76" s="15"/>
    </row>
    <row r="77" spans="2:8" x14ac:dyDescent="0.2">
      <c r="B77" s="38"/>
      <c r="C77" s="13"/>
      <c r="D77" s="14"/>
      <c r="E77" s="14"/>
      <c r="F77" s="14"/>
      <c r="G77" s="83"/>
      <c r="H77" s="15"/>
    </row>
    <row r="78" spans="2:8" x14ac:dyDescent="0.2">
      <c r="B78" s="38"/>
      <c r="C78" s="13"/>
      <c r="D78" s="14"/>
      <c r="E78" s="14"/>
      <c r="F78" s="14"/>
      <c r="G78" s="83"/>
      <c r="H78" s="15"/>
    </row>
    <row r="79" spans="2:8" x14ac:dyDescent="0.2">
      <c r="B79" s="38"/>
      <c r="C79" s="13"/>
      <c r="D79" s="14"/>
      <c r="E79" s="14"/>
      <c r="F79" s="14"/>
      <c r="G79" s="83"/>
      <c r="H79" s="15"/>
    </row>
    <row r="80" spans="2:8" x14ac:dyDescent="0.2">
      <c r="B80" s="38"/>
      <c r="C80" s="13"/>
      <c r="D80" s="14"/>
      <c r="E80" s="14"/>
      <c r="F80" s="14"/>
      <c r="G80" s="83"/>
      <c r="H80" s="15"/>
    </row>
    <row r="81" spans="2:8" x14ac:dyDescent="0.2">
      <c r="B81" s="38"/>
      <c r="C81" s="13"/>
      <c r="D81" s="14"/>
      <c r="E81" s="14"/>
      <c r="F81" s="14"/>
      <c r="G81" s="83"/>
      <c r="H81" s="15"/>
    </row>
    <row r="82" spans="2:8" x14ac:dyDescent="0.2">
      <c r="B82" s="38"/>
      <c r="C82" s="13"/>
      <c r="D82" s="14"/>
      <c r="E82" s="14"/>
      <c r="F82" s="14"/>
      <c r="G82" s="83"/>
      <c r="H82" s="15"/>
    </row>
    <row r="83" spans="2:8" x14ac:dyDescent="0.2">
      <c r="B83" s="38"/>
      <c r="C83" s="13"/>
      <c r="D83" s="14"/>
      <c r="E83" s="14"/>
      <c r="F83" s="14"/>
      <c r="G83" s="83"/>
      <c r="H83" s="15"/>
    </row>
    <row r="84" spans="2:8" x14ac:dyDescent="0.2">
      <c r="B84" s="38"/>
      <c r="C84" s="13"/>
      <c r="D84" s="14"/>
      <c r="E84" s="14"/>
      <c r="F84" s="14"/>
      <c r="G84" s="83"/>
      <c r="H84" s="15"/>
    </row>
    <row r="85" spans="2:8" x14ac:dyDescent="0.2">
      <c r="B85" s="38"/>
      <c r="C85" s="13"/>
      <c r="D85" s="14"/>
      <c r="E85" s="14"/>
      <c r="F85" s="14"/>
      <c r="G85" s="83"/>
      <c r="H85" s="15"/>
    </row>
    <row r="86" spans="2:8" x14ac:dyDescent="0.2">
      <c r="B86" s="38"/>
      <c r="C86" s="13"/>
      <c r="D86" s="14"/>
      <c r="E86" s="14"/>
      <c r="F86" s="14"/>
      <c r="G86" s="83"/>
      <c r="H86" s="15"/>
    </row>
    <row r="87" spans="2:8" x14ac:dyDescent="0.2">
      <c r="B87" s="38"/>
      <c r="C87" s="13"/>
      <c r="D87" s="14"/>
      <c r="E87" s="14"/>
      <c r="F87" s="14"/>
      <c r="G87" s="83"/>
      <c r="H87" s="15"/>
    </row>
    <row r="88" spans="2:8" x14ac:dyDescent="0.2">
      <c r="B88" s="38"/>
      <c r="C88" s="13"/>
      <c r="D88" s="14"/>
      <c r="E88" s="14"/>
      <c r="F88" s="14"/>
      <c r="G88" s="83"/>
      <c r="H88" s="15"/>
    </row>
    <row r="89" spans="2:8" x14ac:dyDescent="0.2">
      <c r="B89" s="38"/>
      <c r="C89" s="13"/>
      <c r="D89" s="14"/>
      <c r="E89" s="14"/>
      <c r="F89" s="14"/>
      <c r="G89" s="83"/>
      <c r="H89" s="15"/>
    </row>
    <row r="90" spans="2:8" x14ac:dyDescent="0.2">
      <c r="B90" s="38"/>
      <c r="C90" s="13"/>
      <c r="D90" s="14"/>
      <c r="E90" s="14"/>
      <c r="F90" s="14"/>
      <c r="G90" s="83"/>
      <c r="H90" s="15"/>
    </row>
    <row r="91" spans="2:8" x14ac:dyDescent="0.2">
      <c r="B91" s="38"/>
      <c r="C91" s="13"/>
      <c r="D91" s="14"/>
      <c r="E91" s="14"/>
      <c r="F91" s="14"/>
      <c r="G91" s="83"/>
      <c r="H91" s="15"/>
    </row>
    <row r="92" spans="2:8" x14ac:dyDescent="0.2">
      <c r="B92" s="38"/>
      <c r="C92" s="13"/>
      <c r="D92" s="14"/>
      <c r="E92" s="14"/>
      <c r="F92" s="14"/>
      <c r="G92" s="83"/>
      <c r="H92" s="15"/>
    </row>
    <row r="93" spans="2:8" x14ac:dyDescent="0.2">
      <c r="B93" s="38"/>
      <c r="C93" s="13"/>
      <c r="D93" s="14"/>
      <c r="E93" s="14"/>
      <c r="F93" s="14"/>
      <c r="G93" s="83"/>
      <c r="H93" s="15"/>
    </row>
    <row r="94" spans="2:8" x14ac:dyDescent="0.2">
      <c r="B94" s="38"/>
      <c r="C94" s="13"/>
      <c r="D94" s="14"/>
      <c r="E94" s="14"/>
      <c r="F94" s="14"/>
      <c r="G94" s="83"/>
      <c r="H94" s="15"/>
    </row>
    <row r="95" spans="2:8" x14ac:dyDescent="0.2">
      <c r="B95" s="38"/>
      <c r="C95" s="13"/>
      <c r="D95" s="14"/>
      <c r="E95" s="14"/>
      <c r="F95" s="14"/>
      <c r="G95" s="83"/>
      <c r="H95" s="15"/>
    </row>
    <row r="96" spans="2:8" x14ac:dyDescent="0.2">
      <c r="B96" s="38"/>
      <c r="C96" s="13"/>
      <c r="D96" s="14"/>
      <c r="E96" s="14"/>
      <c r="F96" s="14"/>
      <c r="G96" s="83"/>
      <c r="H96" s="15"/>
    </row>
    <row r="97" spans="2:8" x14ac:dyDescent="0.2">
      <c r="B97" s="38"/>
      <c r="C97" s="13"/>
      <c r="D97" s="14"/>
      <c r="E97" s="14"/>
      <c r="F97" s="14"/>
      <c r="G97" s="83"/>
      <c r="H97" s="15"/>
    </row>
    <row r="98" spans="2:8" x14ac:dyDescent="0.2">
      <c r="B98" s="38"/>
      <c r="C98" s="13"/>
      <c r="D98" s="14"/>
      <c r="E98" s="14"/>
      <c r="F98" s="14"/>
      <c r="G98" s="83"/>
      <c r="H98" s="15"/>
    </row>
    <row r="99" spans="2:8" x14ac:dyDescent="0.2">
      <c r="B99" s="38"/>
      <c r="C99" s="13"/>
      <c r="D99" s="14"/>
      <c r="E99" s="14"/>
      <c r="F99" s="14"/>
      <c r="G99" s="83"/>
      <c r="H99" s="15"/>
    </row>
    <row r="100" spans="2:8" x14ac:dyDescent="0.2">
      <c r="B100" s="38"/>
      <c r="C100" s="13"/>
      <c r="D100" s="14"/>
      <c r="E100" s="14"/>
      <c r="F100" s="14"/>
      <c r="G100" s="83"/>
      <c r="H100" s="15"/>
    </row>
    <row r="101" spans="2:8" x14ac:dyDescent="0.2">
      <c r="B101" s="38"/>
      <c r="C101" s="13"/>
      <c r="D101" s="14"/>
      <c r="E101" s="14"/>
      <c r="F101" s="14"/>
      <c r="G101" s="83"/>
      <c r="H101" s="15"/>
    </row>
    <row r="102" spans="2:8" x14ac:dyDescent="0.2">
      <c r="B102" s="38"/>
      <c r="C102" s="13"/>
      <c r="D102" s="14"/>
      <c r="E102" s="14"/>
      <c r="F102" s="14"/>
      <c r="G102" s="83"/>
      <c r="H102" s="15"/>
    </row>
    <row r="103" spans="2:8" x14ac:dyDescent="0.2">
      <c r="B103" s="38"/>
      <c r="C103" s="13"/>
      <c r="D103" s="14"/>
      <c r="E103" s="14"/>
      <c r="F103" s="14"/>
      <c r="G103" s="83"/>
      <c r="H103" s="15"/>
    </row>
    <row r="104" spans="2:8" x14ac:dyDescent="0.2">
      <c r="B104" s="38"/>
      <c r="C104" s="13"/>
      <c r="D104" s="14"/>
      <c r="E104" s="14"/>
      <c r="F104" s="14"/>
      <c r="G104" s="83"/>
      <c r="H104" s="15"/>
    </row>
    <row r="105" spans="2:8" x14ac:dyDescent="0.2">
      <c r="B105" s="38"/>
      <c r="C105" s="13"/>
      <c r="D105" s="14"/>
      <c r="E105" s="14"/>
      <c r="F105" s="14"/>
      <c r="G105" s="83"/>
      <c r="H105" s="15"/>
    </row>
    <row r="106" spans="2:8" x14ac:dyDescent="0.2">
      <c r="B106" s="38"/>
      <c r="C106" s="13"/>
      <c r="D106" s="14"/>
      <c r="E106" s="14"/>
      <c r="F106" s="14"/>
      <c r="G106" s="83"/>
      <c r="H106" s="15"/>
    </row>
    <row r="107" spans="2:8" x14ac:dyDescent="0.2">
      <c r="B107" s="38"/>
      <c r="C107" s="13"/>
      <c r="D107" s="14"/>
      <c r="E107" s="14"/>
      <c r="F107" s="14"/>
      <c r="G107" s="83"/>
      <c r="H107" s="15"/>
    </row>
    <row r="108" spans="2:8" x14ac:dyDescent="0.2">
      <c r="B108" s="38"/>
      <c r="C108" s="13"/>
      <c r="D108" s="14"/>
      <c r="E108" s="14"/>
      <c r="F108" s="14"/>
      <c r="G108" s="83"/>
      <c r="H108" s="15"/>
    </row>
    <row r="109" spans="2:8" x14ac:dyDescent="0.2">
      <c r="B109" s="38"/>
      <c r="C109" s="13"/>
      <c r="D109" s="14"/>
      <c r="E109" s="14"/>
      <c r="F109" s="14"/>
      <c r="G109" s="83"/>
      <c r="H109" s="15"/>
    </row>
    <row r="110" spans="2:8" x14ac:dyDescent="0.2">
      <c r="B110" s="38"/>
      <c r="C110" s="13"/>
      <c r="D110" s="14"/>
      <c r="E110" s="14"/>
      <c r="F110" s="14"/>
      <c r="G110" s="83"/>
      <c r="H110" s="15"/>
    </row>
    <row r="111" spans="2:8" x14ac:dyDescent="0.2">
      <c r="B111" s="38"/>
      <c r="C111" s="13"/>
      <c r="D111" s="14"/>
      <c r="E111" s="14"/>
      <c r="F111" s="14"/>
      <c r="G111" s="83"/>
      <c r="H111" s="15"/>
    </row>
    <row r="112" spans="2:8" x14ac:dyDescent="0.2">
      <c r="B112" s="38"/>
      <c r="C112" s="13"/>
      <c r="D112" s="14"/>
      <c r="E112" s="14"/>
      <c r="F112" s="14"/>
      <c r="G112" s="83"/>
      <c r="H112" s="15"/>
    </row>
    <row r="113" spans="2:8" x14ac:dyDescent="0.2">
      <c r="B113" s="38"/>
      <c r="C113" s="13"/>
      <c r="D113" s="14"/>
      <c r="E113" s="14"/>
      <c r="F113" s="14"/>
      <c r="G113" s="83"/>
      <c r="H113" s="15"/>
    </row>
    <row r="114" spans="2:8" x14ac:dyDescent="0.2">
      <c r="B114" s="38"/>
      <c r="C114" s="13"/>
      <c r="D114" s="14"/>
      <c r="E114" s="14"/>
      <c r="F114" s="14"/>
      <c r="G114" s="83"/>
      <c r="H114" s="15"/>
    </row>
    <row r="115" spans="2:8" x14ac:dyDescent="0.2">
      <c r="B115" s="38"/>
      <c r="C115" s="13"/>
      <c r="D115" s="14"/>
      <c r="E115" s="14"/>
      <c r="F115" s="14"/>
      <c r="G115" s="83"/>
      <c r="H115" s="15"/>
    </row>
    <row r="116" spans="2:8" x14ac:dyDescent="0.2">
      <c r="B116" s="38"/>
      <c r="C116" s="13"/>
      <c r="D116" s="14"/>
      <c r="E116" s="14"/>
      <c r="F116" s="14"/>
      <c r="G116" s="83"/>
      <c r="H116" s="15"/>
    </row>
    <row r="117" spans="2:8" x14ac:dyDescent="0.2">
      <c r="B117" s="38"/>
      <c r="C117" s="13"/>
      <c r="D117" s="14"/>
      <c r="E117" s="14"/>
      <c r="F117" s="14"/>
      <c r="G117" s="83"/>
      <c r="H117" s="15"/>
    </row>
    <row r="118" spans="2:8" x14ac:dyDescent="0.2">
      <c r="B118" s="38"/>
      <c r="C118" s="13"/>
      <c r="D118" s="14"/>
      <c r="E118" s="14"/>
      <c r="F118" s="14"/>
      <c r="G118" s="83"/>
      <c r="H118" s="15"/>
    </row>
    <row r="119" spans="2:8" x14ac:dyDescent="0.2">
      <c r="B119" s="38"/>
      <c r="C119" s="13"/>
      <c r="D119" s="14"/>
      <c r="E119" s="14"/>
      <c r="F119" s="14"/>
      <c r="G119" s="83"/>
      <c r="H119" s="15"/>
    </row>
    <row r="120" spans="2:8" x14ac:dyDescent="0.2">
      <c r="B120" s="38"/>
      <c r="C120" s="13"/>
      <c r="D120" s="14"/>
      <c r="E120" s="14"/>
      <c r="F120" s="14"/>
      <c r="G120" s="83"/>
      <c r="H120" s="15"/>
    </row>
    <row r="121" spans="2:8" x14ac:dyDescent="0.2">
      <c r="B121" s="38"/>
      <c r="C121" s="13"/>
      <c r="D121" s="14"/>
      <c r="E121" s="14"/>
      <c r="F121" s="14"/>
      <c r="G121" s="83"/>
      <c r="H121" s="15"/>
    </row>
    <row r="122" spans="2:8" x14ac:dyDescent="0.2">
      <c r="B122" s="38"/>
      <c r="C122" s="13"/>
      <c r="D122" s="14"/>
      <c r="E122" s="14"/>
      <c r="F122" s="14"/>
      <c r="G122" s="83"/>
      <c r="H122" s="15"/>
    </row>
    <row r="123" spans="2:8" x14ac:dyDescent="0.2">
      <c r="B123" s="38"/>
      <c r="C123" s="13"/>
      <c r="D123" s="14"/>
      <c r="E123" s="14"/>
      <c r="F123" s="14"/>
      <c r="G123" s="83"/>
      <c r="H123" s="15"/>
    </row>
    <row r="124" spans="2:8" x14ac:dyDescent="0.2">
      <c r="B124" s="38"/>
      <c r="C124" s="13"/>
      <c r="D124" s="14"/>
      <c r="E124" s="14"/>
      <c r="F124" s="14"/>
      <c r="G124" s="83"/>
      <c r="H124" s="15"/>
    </row>
    <row r="125" spans="2:8" x14ac:dyDescent="0.2">
      <c r="B125" s="38"/>
      <c r="C125" s="13"/>
      <c r="D125" s="14"/>
      <c r="E125" s="14"/>
      <c r="F125" s="14"/>
      <c r="G125" s="83"/>
      <c r="H125" s="15"/>
    </row>
    <row r="126" spans="2:8" x14ac:dyDescent="0.2">
      <c r="B126" s="38"/>
      <c r="C126" s="13"/>
      <c r="D126" s="14"/>
      <c r="E126" s="14"/>
      <c r="F126" s="14"/>
      <c r="G126" s="83"/>
      <c r="H126" s="15"/>
    </row>
    <row r="127" spans="2:8" x14ac:dyDescent="0.2">
      <c r="B127" s="38"/>
      <c r="C127" s="13"/>
      <c r="D127" s="14"/>
      <c r="E127" s="14"/>
      <c r="F127" s="14"/>
      <c r="G127" s="83"/>
      <c r="H127" s="15"/>
    </row>
    <row r="128" spans="2:8" x14ac:dyDescent="0.2">
      <c r="B128" s="38"/>
      <c r="C128" s="13"/>
      <c r="D128" s="14"/>
      <c r="E128" s="14"/>
      <c r="F128" s="14"/>
      <c r="G128" s="83"/>
      <c r="H128" s="15"/>
    </row>
    <row r="129" spans="2:8" x14ac:dyDescent="0.2">
      <c r="B129" s="38"/>
      <c r="C129" s="13"/>
      <c r="D129" s="14"/>
      <c r="E129" s="14"/>
      <c r="F129" s="14"/>
      <c r="G129" s="83"/>
      <c r="H129" s="15"/>
    </row>
    <row r="130" spans="2:8" x14ac:dyDescent="0.2">
      <c r="B130" s="38"/>
      <c r="C130" s="13"/>
      <c r="D130" s="14"/>
      <c r="E130" s="14"/>
      <c r="F130" s="14"/>
      <c r="G130" s="83"/>
      <c r="H130" s="15"/>
    </row>
    <row r="131" spans="2:8" x14ac:dyDescent="0.2">
      <c r="B131" s="38"/>
      <c r="C131" s="13"/>
      <c r="D131" s="14"/>
      <c r="E131" s="14"/>
      <c r="F131" s="14"/>
      <c r="G131" s="83"/>
      <c r="H131" s="15"/>
    </row>
    <row r="132" spans="2:8" x14ac:dyDescent="0.2">
      <c r="B132" s="38"/>
      <c r="C132" s="13"/>
      <c r="D132" s="14"/>
      <c r="E132" s="14"/>
      <c r="F132" s="14"/>
      <c r="G132" s="83"/>
      <c r="H132" s="15"/>
    </row>
    <row r="133" spans="2:8" x14ac:dyDescent="0.2">
      <c r="B133" s="38"/>
      <c r="C133" s="13"/>
      <c r="D133" s="14"/>
      <c r="E133" s="14"/>
      <c r="F133" s="14"/>
      <c r="G133" s="83"/>
      <c r="H133" s="15"/>
    </row>
    <row r="134" spans="2:8" x14ac:dyDescent="0.2">
      <c r="B134" s="38"/>
      <c r="C134" s="13"/>
      <c r="D134" s="14"/>
      <c r="E134" s="14"/>
      <c r="F134" s="14"/>
      <c r="G134" s="83"/>
      <c r="H134" s="15"/>
    </row>
    <row r="135" spans="2:8" x14ac:dyDescent="0.2">
      <c r="B135" s="38"/>
      <c r="C135" s="13"/>
      <c r="D135" s="14"/>
      <c r="E135" s="14"/>
      <c r="F135" s="14"/>
      <c r="G135" s="83"/>
      <c r="H135" s="15"/>
    </row>
    <row r="136" spans="2:8" x14ac:dyDescent="0.2">
      <c r="B136" s="38"/>
      <c r="C136" s="13"/>
      <c r="D136" s="14"/>
      <c r="E136" s="14"/>
      <c r="F136" s="14"/>
      <c r="G136" s="83"/>
      <c r="H136" s="15"/>
    </row>
    <row r="137" spans="2:8" x14ac:dyDescent="0.2">
      <c r="B137" s="38"/>
      <c r="C137" s="13"/>
      <c r="D137" s="14"/>
      <c r="E137" s="14"/>
      <c r="F137" s="14"/>
      <c r="G137" s="83"/>
      <c r="H137" s="15"/>
    </row>
    <row r="138" spans="2:8" x14ac:dyDescent="0.2">
      <c r="B138" s="38"/>
      <c r="C138" s="13"/>
      <c r="D138" s="14"/>
      <c r="E138" s="14"/>
      <c r="F138" s="14"/>
      <c r="G138" s="83"/>
      <c r="H138" s="15"/>
    </row>
    <row r="139" spans="2:8" x14ac:dyDescent="0.2">
      <c r="B139" s="38"/>
      <c r="C139" s="13"/>
      <c r="D139" s="14"/>
      <c r="E139" s="14"/>
      <c r="F139" s="14"/>
      <c r="G139" s="83"/>
      <c r="H139" s="15"/>
    </row>
    <row r="140" spans="2:8" x14ac:dyDescent="0.2">
      <c r="B140" s="38"/>
      <c r="C140" s="13"/>
      <c r="D140" s="14"/>
      <c r="E140" s="14"/>
      <c r="F140" s="14"/>
      <c r="G140" s="83"/>
      <c r="H140" s="15"/>
    </row>
    <row r="141" spans="2:8" x14ac:dyDescent="0.2">
      <c r="B141" s="38"/>
      <c r="C141" s="13"/>
      <c r="D141" s="14"/>
      <c r="E141" s="14"/>
      <c r="F141" s="14"/>
      <c r="G141" s="83"/>
      <c r="H141" s="15"/>
    </row>
    <row r="142" spans="2:8" x14ac:dyDescent="0.2">
      <c r="B142" s="38"/>
      <c r="C142" s="13"/>
      <c r="D142" s="14"/>
      <c r="E142" s="14"/>
      <c r="F142" s="14"/>
      <c r="G142" s="83"/>
      <c r="H142" s="15"/>
    </row>
    <row r="143" spans="2:8" x14ac:dyDescent="0.2">
      <c r="B143" s="38"/>
      <c r="C143" s="13"/>
      <c r="D143" s="14"/>
      <c r="E143" s="14"/>
      <c r="F143" s="14"/>
      <c r="G143" s="83"/>
      <c r="H143" s="15"/>
    </row>
    <row r="144" spans="2:8" x14ac:dyDescent="0.2">
      <c r="B144" s="38"/>
      <c r="C144" s="13"/>
      <c r="D144" s="14"/>
      <c r="E144" s="14"/>
      <c r="F144" s="14"/>
      <c r="G144" s="83"/>
      <c r="H144" s="15"/>
    </row>
    <row r="145" spans="2:8" x14ac:dyDescent="0.2">
      <c r="B145" s="38"/>
      <c r="C145" s="13"/>
      <c r="D145" s="14"/>
      <c r="E145" s="14"/>
      <c r="F145" s="14"/>
      <c r="G145" s="83"/>
      <c r="H145" s="15"/>
    </row>
    <row r="146" spans="2:8" x14ac:dyDescent="0.2">
      <c r="B146" s="38"/>
      <c r="C146" s="13"/>
      <c r="D146" s="14"/>
      <c r="E146" s="14"/>
      <c r="F146" s="14"/>
      <c r="G146" s="83"/>
      <c r="H146" s="15"/>
    </row>
    <row r="147" spans="2:8" x14ac:dyDescent="0.2">
      <c r="B147" s="38"/>
      <c r="C147" s="13"/>
      <c r="D147" s="14"/>
      <c r="E147" s="14"/>
      <c r="F147" s="14"/>
      <c r="G147" s="83"/>
      <c r="H147" s="15"/>
    </row>
    <row r="148" spans="2:8" x14ac:dyDescent="0.2">
      <c r="B148" s="38"/>
      <c r="C148" s="13"/>
      <c r="D148" s="14"/>
      <c r="E148" s="14"/>
      <c r="F148" s="14"/>
      <c r="G148" s="83"/>
      <c r="H148" s="15"/>
    </row>
    <row r="149" spans="2:8" x14ac:dyDescent="0.2">
      <c r="B149" s="38"/>
      <c r="C149" s="13"/>
      <c r="D149" s="14"/>
      <c r="E149" s="14"/>
      <c r="F149" s="14"/>
      <c r="G149" s="83"/>
      <c r="H149" s="15"/>
    </row>
    <row r="150" spans="2:8" x14ac:dyDescent="0.2">
      <c r="B150" s="38"/>
      <c r="C150" s="13"/>
      <c r="D150" s="14"/>
      <c r="E150" s="14"/>
      <c r="F150" s="14"/>
      <c r="G150" s="83"/>
      <c r="H150" s="15"/>
    </row>
    <row r="151" spans="2:8" x14ac:dyDescent="0.2">
      <c r="B151" s="38"/>
      <c r="C151" s="13"/>
      <c r="D151" s="14"/>
      <c r="E151" s="14"/>
      <c r="F151" s="14"/>
      <c r="G151" s="83"/>
      <c r="H151" s="15"/>
    </row>
    <row r="152" spans="2:8" x14ac:dyDescent="0.2">
      <c r="B152" s="38"/>
      <c r="C152" s="13"/>
      <c r="D152" s="14"/>
      <c r="E152" s="14"/>
      <c r="F152" s="14"/>
      <c r="G152" s="83"/>
      <c r="H152" s="15"/>
    </row>
    <row r="153" spans="2:8" x14ac:dyDescent="0.2">
      <c r="B153" s="38"/>
      <c r="C153" s="13"/>
      <c r="D153" s="14"/>
      <c r="E153" s="14"/>
      <c r="F153" s="14"/>
      <c r="G153" s="83"/>
      <c r="H153" s="15"/>
    </row>
    <row r="154" spans="2:8" x14ac:dyDescent="0.2">
      <c r="B154" s="38"/>
      <c r="C154" s="13"/>
      <c r="D154" s="14"/>
      <c r="E154" s="14"/>
      <c r="F154" s="14"/>
      <c r="G154" s="83"/>
      <c r="H154" s="15"/>
    </row>
    <row r="155" spans="2:8" x14ac:dyDescent="0.2">
      <c r="B155" s="38"/>
      <c r="C155" s="13"/>
      <c r="D155" s="14"/>
      <c r="E155" s="14"/>
      <c r="F155" s="14"/>
      <c r="G155" s="83"/>
      <c r="H155" s="15"/>
    </row>
    <row r="156" spans="2:8" x14ac:dyDescent="0.2">
      <c r="B156" s="38"/>
      <c r="C156" s="13"/>
      <c r="D156" s="14"/>
      <c r="E156" s="14"/>
      <c r="F156" s="14"/>
      <c r="G156" s="83"/>
      <c r="H156" s="15"/>
    </row>
    <row r="157" spans="2:8" x14ac:dyDescent="0.2">
      <c r="B157" s="38"/>
      <c r="C157" s="13"/>
      <c r="D157" s="14"/>
      <c r="E157" s="14"/>
      <c r="F157" s="14"/>
      <c r="G157" s="83"/>
      <c r="H157" s="15"/>
    </row>
    <row r="158" spans="2:8" x14ac:dyDescent="0.2">
      <c r="B158" s="38"/>
      <c r="C158" s="13"/>
      <c r="D158" s="14"/>
      <c r="E158" s="14"/>
      <c r="F158" s="14"/>
      <c r="G158" s="83"/>
      <c r="H158" s="15"/>
    </row>
    <row r="159" spans="2:8" x14ac:dyDescent="0.2">
      <c r="B159" s="38"/>
      <c r="C159" s="13"/>
      <c r="D159" s="14"/>
      <c r="E159" s="14"/>
      <c r="F159" s="14"/>
      <c r="G159" s="83"/>
      <c r="H159" s="15"/>
    </row>
    <row r="160" spans="2:8" x14ac:dyDescent="0.2">
      <c r="B160" s="38"/>
      <c r="C160" s="13"/>
      <c r="D160" s="14"/>
      <c r="E160" s="14"/>
      <c r="F160" s="14"/>
      <c r="G160" s="83"/>
      <c r="H160" s="15"/>
    </row>
    <row r="161" spans="2:8" x14ac:dyDescent="0.2">
      <c r="B161" s="38"/>
      <c r="C161" s="13"/>
      <c r="D161" s="14"/>
      <c r="E161" s="14"/>
      <c r="F161" s="14"/>
      <c r="G161" s="83"/>
      <c r="H161" s="15"/>
    </row>
    <row r="162" spans="2:8" x14ac:dyDescent="0.2">
      <c r="B162" s="38"/>
      <c r="C162" s="13"/>
      <c r="D162" s="14"/>
      <c r="E162" s="14"/>
      <c r="F162" s="14"/>
      <c r="G162" s="83"/>
      <c r="H162" s="15"/>
    </row>
    <row r="163" spans="2:8" x14ac:dyDescent="0.2">
      <c r="B163" s="38"/>
      <c r="C163" s="13"/>
      <c r="D163" s="14"/>
      <c r="E163" s="14"/>
      <c r="F163" s="14"/>
      <c r="G163" s="83"/>
      <c r="H163" s="15"/>
    </row>
    <row r="164" spans="2:8" x14ac:dyDescent="0.2">
      <c r="B164" s="38"/>
      <c r="C164" s="13"/>
      <c r="D164" s="14"/>
      <c r="E164" s="14"/>
      <c r="F164" s="14"/>
      <c r="G164" s="83"/>
      <c r="H164" s="15"/>
    </row>
    <row r="165" spans="2:8" x14ac:dyDescent="0.2">
      <c r="B165" s="38"/>
      <c r="C165" s="13"/>
      <c r="D165" s="14"/>
      <c r="E165" s="14"/>
      <c r="F165" s="14"/>
      <c r="G165" s="83"/>
      <c r="H165" s="15"/>
    </row>
    <row r="166" spans="2:8" x14ac:dyDescent="0.2">
      <c r="B166" s="38"/>
      <c r="C166" s="13"/>
      <c r="D166" s="14"/>
      <c r="E166" s="14"/>
      <c r="F166" s="14"/>
      <c r="G166" s="83"/>
      <c r="H166" s="15"/>
    </row>
    <row r="167" spans="2:8" x14ac:dyDescent="0.2">
      <c r="B167" s="38"/>
      <c r="C167" s="13"/>
      <c r="D167" s="14"/>
      <c r="E167" s="14"/>
      <c r="F167" s="14"/>
      <c r="G167" s="83"/>
      <c r="H167" s="15"/>
    </row>
    <row r="168" spans="2:8" x14ac:dyDescent="0.2">
      <c r="B168" s="38"/>
      <c r="C168" s="13"/>
      <c r="D168" s="14"/>
      <c r="E168" s="14"/>
      <c r="F168" s="14"/>
      <c r="G168" s="83"/>
      <c r="H168" s="15"/>
    </row>
    <row r="169" spans="2:8" x14ac:dyDescent="0.2">
      <c r="B169" s="38"/>
      <c r="C169" s="13"/>
      <c r="D169" s="14"/>
      <c r="E169" s="14"/>
      <c r="F169" s="14"/>
      <c r="G169" s="83"/>
      <c r="H169" s="15"/>
    </row>
    <row r="170" spans="2:8" x14ac:dyDescent="0.2">
      <c r="B170" s="38"/>
      <c r="C170" s="13"/>
      <c r="D170" s="14"/>
      <c r="E170" s="14"/>
      <c r="F170" s="14"/>
      <c r="G170" s="83"/>
      <c r="H170" s="15"/>
    </row>
    <row r="171" spans="2:8" x14ac:dyDescent="0.2">
      <c r="B171" s="38"/>
      <c r="C171" s="13"/>
      <c r="D171" s="14"/>
      <c r="E171" s="14"/>
      <c r="F171" s="14"/>
      <c r="G171" s="83"/>
      <c r="H171" s="15"/>
    </row>
    <row r="172" spans="2:8" x14ac:dyDescent="0.2">
      <c r="B172" s="38"/>
      <c r="C172" s="13"/>
      <c r="D172" s="14"/>
      <c r="E172" s="14"/>
      <c r="F172" s="14"/>
      <c r="G172" s="83"/>
      <c r="H172" s="15"/>
    </row>
    <row r="173" spans="2:8" x14ac:dyDescent="0.2">
      <c r="B173" s="38"/>
      <c r="C173" s="13"/>
      <c r="D173" s="14"/>
      <c r="E173" s="14"/>
      <c r="F173" s="14"/>
      <c r="G173" s="83"/>
      <c r="H173" s="15"/>
    </row>
    <row r="174" spans="2:8" x14ac:dyDescent="0.2">
      <c r="B174" s="38"/>
      <c r="C174" s="13"/>
      <c r="D174" s="14"/>
      <c r="E174" s="14"/>
      <c r="F174" s="14"/>
      <c r="G174" s="83"/>
      <c r="H174" s="15"/>
    </row>
    <row r="175" spans="2:8" x14ac:dyDescent="0.2">
      <c r="B175" s="38"/>
      <c r="C175" s="13"/>
      <c r="D175" s="14"/>
      <c r="E175" s="14"/>
      <c r="F175" s="14"/>
      <c r="G175" s="83"/>
      <c r="H175" s="15"/>
    </row>
    <row r="176" spans="2:8" x14ac:dyDescent="0.2">
      <c r="B176" s="38"/>
      <c r="C176" s="13"/>
      <c r="D176" s="14"/>
      <c r="E176" s="14"/>
      <c r="F176" s="14"/>
      <c r="G176" s="83"/>
      <c r="H176" s="15"/>
    </row>
    <row r="177" spans="2:8" x14ac:dyDescent="0.2">
      <c r="B177" s="38"/>
      <c r="C177" s="13"/>
      <c r="D177" s="14"/>
      <c r="E177" s="14"/>
      <c r="F177" s="14"/>
      <c r="G177" s="83"/>
      <c r="H177" s="15"/>
    </row>
    <row r="178" spans="2:8" x14ac:dyDescent="0.2">
      <c r="B178" s="38"/>
      <c r="C178" s="13"/>
      <c r="D178" s="14"/>
      <c r="E178" s="14"/>
      <c r="F178" s="14"/>
      <c r="G178" s="83"/>
      <c r="H178" s="15"/>
    </row>
    <row r="179" spans="2:8" x14ac:dyDescent="0.2">
      <c r="B179" s="38"/>
      <c r="C179" s="13"/>
      <c r="D179" s="14"/>
      <c r="E179" s="14"/>
      <c r="F179" s="14"/>
      <c r="G179" s="83"/>
      <c r="H179" s="15"/>
    </row>
    <row r="180" spans="2:8" x14ac:dyDescent="0.2">
      <c r="B180" s="38"/>
      <c r="C180" s="13"/>
      <c r="D180" s="14"/>
      <c r="E180" s="14"/>
      <c r="F180" s="14"/>
      <c r="G180" s="83"/>
      <c r="H180" s="15"/>
    </row>
    <row r="181" spans="2:8" x14ac:dyDescent="0.2">
      <c r="B181" s="38"/>
      <c r="C181" s="13"/>
      <c r="D181" s="14"/>
      <c r="E181" s="14"/>
      <c r="F181" s="14"/>
      <c r="G181" s="83"/>
      <c r="H181" s="15"/>
    </row>
    <row r="182" spans="2:8" x14ac:dyDescent="0.2">
      <c r="B182" s="38"/>
      <c r="C182" s="13"/>
      <c r="D182" s="14"/>
      <c r="E182" s="14"/>
      <c r="F182" s="14"/>
      <c r="G182" s="83"/>
      <c r="H182" s="15"/>
    </row>
    <row r="183" spans="2:8" x14ac:dyDescent="0.2">
      <c r="B183" s="38"/>
      <c r="C183" s="13"/>
      <c r="D183" s="14"/>
      <c r="E183" s="14"/>
      <c r="F183" s="14"/>
      <c r="G183" s="83"/>
      <c r="H183" s="15"/>
    </row>
    <row r="184" spans="2:8" x14ac:dyDescent="0.2">
      <c r="B184" s="38"/>
      <c r="C184" s="13"/>
      <c r="D184" s="14"/>
      <c r="E184" s="14"/>
      <c r="F184" s="14"/>
      <c r="G184" s="83"/>
      <c r="H184" s="15"/>
    </row>
    <row r="185" spans="2:8" x14ac:dyDescent="0.2">
      <c r="B185" s="38"/>
      <c r="C185" s="13"/>
      <c r="D185" s="14"/>
      <c r="E185" s="14"/>
      <c r="F185" s="14"/>
      <c r="G185" s="83"/>
      <c r="H185" s="15"/>
    </row>
    <row r="186" spans="2:8" x14ac:dyDescent="0.2">
      <c r="B186" s="38"/>
      <c r="C186" s="13"/>
      <c r="D186" s="14"/>
      <c r="E186" s="14"/>
      <c r="F186" s="14"/>
      <c r="G186" s="83"/>
      <c r="H186" s="15"/>
    </row>
    <row r="187" spans="2:8" x14ac:dyDescent="0.2">
      <c r="B187" s="38"/>
      <c r="C187" s="13"/>
      <c r="D187" s="14"/>
      <c r="E187" s="14"/>
      <c r="F187" s="14"/>
      <c r="G187" s="83"/>
      <c r="H187" s="15"/>
    </row>
    <row r="188" spans="2:8" x14ac:dyDescent="0.2">
      <c r="B188" s="38"/>
      <c r="C188" s="13"/>
      <c r="D188" s="14"/>
      <c r="E188" s="14"/>
      <c r="F188" s="14"/>
      <c r="G188" s="83"/>
      <c r="H188" s="15"/>
    </row>
    <row r="189" spans="2:8" x14ac:dyDescent="0.2">
      <c r="B189" s="38"/>
      <c r="C189" s="13"/>
      <c r="D189" s="14"/>
      <c r="E189" s="14"/>
      <c r="F189" s="14"/>
      <c r="G189" s="83"/>
      <c r="H189" s="15"/>
    </row>
    <row r="190" spans="2:8" x14ac:dyDescent="0.2">
      <c r="B190" s="38"/>
      <c r="C190" s="13"/>
      <c r="D190" s="14"/>
      <c r="E190" s="14"/>
      <c r="F190" s="14"/>
      <c r="G190" s="83"/>
      <c r="H190" s="15"/>
    </row>
    <row r="191" spans="2:8" x14ac:dyDescent="0.2">
      <c r="B191" s="38"/>
      <c r="C191" s="13"/>
      <c r="D191" s="14"/>
      <c r="E191" s="14"/>
      <c r="F191" s="14"/>
      <c r="G191" s="83"/>
      <c r="H191" s="15"/>
    </row>
    <row r="192" spans="2:8" x14ac:dyDescent="0.2">
      <c r="B192" s="38"/>
      <c r="C192" s="13"/>
      <c r="D192" s="14"/>
      <c r="E192" s="14"/>
      <c r="F192" s="14"/>
      <c r="G192" s="83"/>
      <c r="H192" s="15"/>
    </row>
    <row r="193" spans="2:8" x14ac:dyDescent="0.2">
      <c r="B193" s="38"/>
      <c r="C193" s="13"/>
      <c r="D193" s="14"/>
      <c r="E193" s="14"/>
      <c r="F193" s="14"/>
      <c r="G193" s="83"/>
      <c r="H193" s="15"/>
    </row>
    <row r="194" spans="2:8" x14ac:dyDescent="0.2">
      <c r="B194" s="38"/>
      <c r="C194" s="13"/>
      <c r="D194" s="14"/>
      <c r="E194" s="14"/>
      <c r="F194" s="14"/>
      <c r="G194" s="83"/>
      <c r="H194" s="15"/>
    </row>
    <row r="195" spans="2:8" x14ac:dyDescent="0.2">
      <c r="B195" s="38"/>
      <c r="C195" s="13"/>
      <c r="D195" s="14"/>
      <c r="E195" s="14"/>
      <c r="F195" s="14"/>
      <c r="G195" s="83"/>
      <c r="H195" s="15"/>
    </row>
    <row r="196" spans="2:8" x14ac:dyDescent="0.2">
      <c r="B196" s="38"/>
      <c r="C196" s="13"/>
      <c r="D196" s="14"/>
      <c r="E196" s="14"/>
      <c r="F196" s="14"/>
      <c r="G196" s="83"/>
      <c r="H196" s="15"/>
    </row>
    <row r="197" spans="2:8" x14ac:dyDescent="0.2">
      <c r="B197" s="38"/>
      <c r="C197" s="13"/>
      <c r="D197" s="14"/>
      <c r="E197" s="14"/>
      <c r="F197" s="14"/>
      <c r="G197" s="83"/>
      <c r="H197" s="15"/>
    </row>
    <row r="198" spans="2:8" x14ac:dyDescent="0.2">
      <c r="B198" s="38"/>
      <c r="C198" s="13"/>
      <c r="D198" s="14"/>
      <c r="E198" s="14"/>
      <c r="F198" s="14"/>
      <c r="G198" s="83"/>
      <c r="H198" s="15"/>
    </row>
    <row r="199" spans="2:8" x14ac:dyDescent="0.2">
      <c r="B199" s="38"/>
      <c r="C199" s="13"/>
      <c r="D199" s="14"/>
      <c r="E199" s="14"/>
      <c r="F199" s="14"/>
      <c r="G199" s="83"/>
      <c r="H199" s="15"/>
    </row>
    <row r="200" spans="2:8" x14ac:dyDescent="0.2">
      <c r="B200" s="38"/>
      <c r="C200" s="13"/>
      <c r="D200" s="14"/>
      <c r="E200" s="14"/>
      <c r="F200" s="14"/>
      <c r="G200" s="83"/>
      <c r="H200" s="15"/>
    </row>
    <row r="201" spans="2:8" x14ac:dyDescent="0.2">
      <c r="B201" s="38"/>
      <c r="C201" s="13"/>
      <c r="D201" s="14"/>
      <c r="E201" s="14"/>
      <c r="F201" s="14"/>
      <c r="G201" s="83"/>
      <c r="H201" s="15"/>
    </row>
    <row r="202" spans="2:8" x14ac:dyDescent="0.2">
      <c r="B202" s="38"/>
      <c r="C202" s="13"/>
      <c r="D202" s="14"/>
      <c r="E202" s="14"/>
      <c r="F202" s="14"/>
      <c r="G202" s="83"/>
      <c r="H202" s="15"/>
    </row>
    <row r="203" spans="2:8" x14ac:dyDescent="0.2">
      <c r="B203" s="38"/>
      <c r="C203" s="13"/>
      <c r="D203" s="14"/>
      <c r="E203" s="14"/>
      <c r="F203" s="14"/>
      <c r="G203" s="83"/>
      <c r="H203" s="15"/>
    </row>
    <row r="204" spans="2:8" x14ac:dyDescent="0.2">
      <c r="B204" s="38"/>
      <c r="C204" s="13"/>
      <c r="D204" s="14"/>
      <c r="E204" s="14"/>
      <c r="F204" s="14"/>
      <c r="G204" s="83"/>
      <c r="H204" s="15"/>
    </row>
    <row r="205" spans="2:8" x14ac:dyDescent="0.2">
      <c r="B205" s="38"/>
      <c r="C205" s="13"/>
      <c r="D205" s="14"/>
      <c r="E205" s="14"/>
      <c r="F205" s="14"/>
      <c r="G205" s="83"/>
      <c r="H205" s="15"/>
    </row>
    <row r="206" spans="2:8" x14ac:dyDescent="0.2">
      <c r="B206" s="38"/>
      <c r="C206" s="13"/>
      <c r="D206" s="14"/>
      <c r="E206" s="14"/>
      <c r="F206" s="14"/>
      <c r="G206" s="83"/>
      <c r="H206" s="15"/>
    </row>
    <row r="207" spans="2:8" x14ac:dyDescent="0.2">
      <c r="B207" s="38"/>
      <c r="C207" s="13"/>
      <c r="D207" s="14"/>
      <c r="E207" s="14"/>
      <c r="F207" s="14"/>
      <c r="G207" s="83"/>
      <c r="H207" s="15"/>
    </row>
    <row r="208" spans="2:8" x14ac:dyDescent="0.2">
      <c r="B208" s="38"/>
      <c r="C208" s="13"/>
      <c r="D208" s="14"/>
      <c r="E208" s="14"/>
      <c r="F208" s="14"/>
      <c r="G208" s="83"/>
      <c r="H208" s="15"/>
    </row>
    <row r="209" spans="2:8" x14ac:dyDescent="0.2">
      <c r="B209" s="38"/>
      <c r="C209" s="13"/>
      <c r="D209" s="14"/>
      <c r="E209" s="14"/>
      <c r="F209" s="14"/>
      <c r="G209" s="83"/>
      <c r="H209" s="15"/>
    </row>
    <row r="210" spans="2:8" x14ac:dyDescent="0.2">
      <c r="B210" s="38"/>
      <c r="C210" s="13"/>
      <c r="D210" s="14"/>
      <c r="E210" s="14"/>
      <c r="F210" s="14"/>
      <c r="G210" s="83"/>
      <c r="H210" s="15"/>
    </row>
    <row r="211" spans="2:8" x14ac:dyDescent="0.2">
      <c r="B211" s="38"/>
      <c r="C211" s="13"/>
      <c r="D211" s="14"/>
      <c r="E211" s="14"/>
      <c r="F211" s="14"/>
      <c r="G211" s="83"/>
      <c r="H211" s="15"/>
    </row>
    <row r="212" spans="2:8" x14ac:dyDescent="0.2">
      <c r="B212" s="38"/>
      <c r="C212" s="13"/>
      <c r="D212" s="14"/>
      <c r="E212" s="14"/>
      <c r="F212" s="14"/>
      <c r="G212" s="83"/>
      <c r="H212" s="15"/>
    </row>
    <row r="213" spans="2:8" x14ac:dyDescent="0.2">
      <c r="B213" s="38"/>
      <c r="C213" s="13"/>
      <c r="D213" s="14"/>
      <c r="E213" s="14"/>
      <c r="F213" s="14"/>
      <c r="G213" s="83"/>
      <c r="H213" s="15"/>
    </row>
    <row r="214" spans="2:8" x14ac:dyDescent="0.2">
      <c r="B214" s="38"/>
      <c r="C214" s="13"/>
      <c r="D214" s="14"/>
      <c r="E214" s="14"/>
      <c r="F214" s="14"/>
      <c r="G214" s="83"/>
      <c r="H214" s="15"/>
    </row>
    <row r="215" spans="2:8" x14ac:dyDescent="0.2">
      <c r="B215" s="38"/>
      <c r="C215" s="13"/>
      <c r="D215" s="14"/>
      <c r="E215" s="14"/>
      <c r="F215" s="14"/>
      <c r="G215" s="83"/>
      <c r="H215" s="15"/>
    </row>
    <row r="216" spans="2:8" x14ac:dyDescent="0.2">
      <c r="B216" s="38"/>
      <c r="C216" s="13"/>
      <c r="D216" s="14"/>
      <c r="E216" s="14"/>
      <c r="F216" s="14"/>
      <c r="G216" s="83"/>
      <c r="H216" s="15"/>
    </row>
    <row r="217" spans="2:8" x14ac:dyDescent="0.2">
      <c r="B217" s="38"/>
      <c r="C217" s="13"/>
      <c r="D217" s="14"/>
      <c r="E217" s="14"/>
      <c r="F217" s="14"/>
      <c r="G217" s="83"/>
      <c r="H217" s="15"/>
    </row>
    <row r="218" spans="2:8" x14ac:dyDescent="0.2">
      <c r="B218" s="38"/>
      <c r="C218" s="13"/>
      <c r="D218" s="14"/>
      <c r="E218" s="14"/>
      <c r="F218" s="14"/>
      <c r="G218" s="83"/>
      <c r="H218" s="15"/>
    </row>
    <row r="219" spans="2:8" x14ac:dyDescent="0.2">
      <c r="B219" s="38"/>
      <c r="C219" s="13"/>
      <c r="D219" s="14"/>
      <c r="E219" s="14"/>
      <c r="F219" s="14"/>
      <c r="G219" s="83"/>
      <c r="H219" s="15"/>
    </row>
    <row r="220" spans="2:8" x14ac:dyDescent="0.2">
      <c r="B220" s="38"/>
      <c r="C220" s="13"/>
      <c r="D220" s="14"/>
      <c r="E220" s="14"/>
      <c r="F220" s="14"/>
      <c r="G220" s="83"/>
      <c r="H220" s="15"/>
    </row>
    <row r="221" spans="2:8" x14ac:dyDescent="0.2">
      <c r="B221" s="38"/>
      <c r="C221" s="13"/>
      <c r="D221" s="14"/>
      <c r="E221" s="14"/>
      <c r="F221" s="14"/>
      <c r="G221" s="83"/>
      <c r="H221" s="15"/>
    </row>
    <row r="222" spans="2:8" x14ac:dyDescent="0.2">
      <c r="B222" s="38"/>
      <c r="C222" s="13"/>
      <c r="D222" s="14"/>
      <c r="E222" s="14"/>
      <c r="F222" s="14"/>
      <c r="G222" s="83"/>
      <c r="H222" s="15"/>
    </row>
    <row r="223" spans="2:8" x14ac:dyDescent="0.2">
      <c r="B223" s="38"/>
      <c r="C223" s="13"/>
      <c r="D223" s="14"/>
      <c r="E223" s="14"/>
      <c r="F223" s="14"/>
      <c r="G223" s="83"/>
      <c r="H223" s="15"/>
    </row>
    <row r="224" spans="2:8" x14ac:dyDescent="0.2">
      <c r="B224" s="38"/>
      <c r="C224" s="13"/>
      <c r="D224" s="14"/>
      <c r="E224" s="14"/>
      <c r="F224" s="14"/>
      <c r="G224" s="83"/>
      <c r="H224" s="15"/>
    </row>
    <row r="225" spans="2:8" x14ac:dyDescent="0.2">
      <c r="B225" s="38"/>
      <c r="C225" s="13"/>
      <c r="D225" s="14"/>
      <c r="E225" s="14"/>
      <c r="F225" s="14"/>
      <c r="G225" s="83"/>
      <c r="H225" s="15"/>
    </row>
    <row r="226" spans="2:8" x14ac:dyDescent="0.2">
      <c r="B226" s="38"/>
      <c r="C226" s="13"/>
      <c r="D226" s="14"/>
      <c r="E226" s="14"/>
      <c r="F226" s="14"/>
      <c r="G226" s="83"/>
      <c r="H226" s="15"/>
    </row>
    <row r="227" spans="2:8" x14ac:dyDescent="0.2">
      <c r="B227" s="38"/>
      <c r="C227" s="13"/>
      <c r="D227" s="14"/>
      <c r="E227" s="14"/>
      <c r="F227" s="14"/>
      <c r="G227" s="83"/>
      <c r="H227" s="15"/>
    </row>
    <row r="228" spans="2:8" x14ac:dyDescent="0.2">
      <c r="B228" s="38"/>
      <c r="C228" s="13"/>
      <c r="D228" s="14"/>
      <c r="E228" s="14"/>
      <c r="F228" s="14"/>
      <c r="G228" s="83"/>
      <c r="H228" s="15"/>
    </row>
    <row r="229" spans="2:8" x14ac:dyDescent="0.2">
      <c r="B229" s="38"/>
      <c r="C229" s="13"/>
      <c r="D229" s="14"/>
      <c r="E229" s="14"/>
      <c r="F229" s="14"/>
      <c r="G229" s="83"/>
      <c r="H229" s="15"/>
    </row>
    <row r="230" spans="2:8" x14ac:dyDescent="0.2">
      <c r="B230" s="38"/>
      <c r="C230" s="13"/>
      <c r="D230" s="14"/>
      <c r="E230" s="14"/>
      <c r="F230" s="14"/>
      <c r="G230" s="83"/>
      <c r="H230" s="15"/>
    </row>
    <row r="231" spans="2:8" x14ac:dyDescent="0.2">
      <c r="B231" s="38"/>
      <c r="C231" s="13"/>
      <c r="D231" s="14"/>
      <c r="E231" s="14"/>
      <c r="F231" s="14"/>
      <c r="G231" s="83"/>
      <c r="H231" s="15"/>
    </row>
    <row r="232" spans="2:8" x14ac:dyDescent="0.2">
      <c r="B232" s="38"/>
      <c r="C232" s="13"/>
      <c r="D232" s="14"/>
      <c r="E232" s="14"/>
      <c r="F232" s="14"/>
      <c r="G232" s="83"/>
      <c r="H232" s="15"/>
    </row>
    <row r="233" spans="2:8" x14ac:dyDescent="0.2">
      <c r="B233" s="38"/>
      <c r="C233" s="13"/>
      <c r="D233" s="14"/>
      <c r="E233" s="14"/>
      <c r="F233" s="14"/>
      <c r="G233" s="83"/>
      <c r="H233" s="15"/>
    </row>
    <row r="234" spans="2:8" x14ac:dyDescent="0.2">
      <c r="B234" s="38"/>
      <c r="C234" s="13"/>
      <c r="D234" s="14"/>
      <c r="E234" s="14"/>
      <c r="F234" s="14"/>
      <c r="G234" s="83"/>
      <c r="H234" s="15"/>
    </row>
    <row r="235" spans="2:8" x14ac:dyDescent="0.2">
      <c r="B235" s="38"/>
      <c r="C235" s="13"/>
      <c r="D235" s="14"/>
      <c r="E235" s="14"/>
      <c r="F235" s="14"/>
      <c r="G235" s="83"/>
      <c r="H235" s="15"/>
    </row>
    <row r="236" spans="2:8" x14ac:dyDescent="0.2">
      <c r="B236" s="38"/>
      <c r="C236" s="13"/>
      <c r="D236" s="14"/>
      <c r="E236" s="14"/>
      <c r="F236" s="14"/>
      <c r="G236" s="83"/>
      <c r="H236" s="15"/>
    </row>
    <row r="237" spans="2:8" x14ac:dyDescent="0.2">
      <c r="B237" s="38"/>
      <c r="C237" s="13"/>
      <c r="D237" s="14"/>
      <c r="E237" s="14"/>
      <c r="F237" s="14"/>
      <c r="G237" s="83"/>
      <c r="H237" s="15"/>
    </row>
    <row r="238" spans="2:8" x14ac:dyDescent="0.2">
      <c r="B238" s="38"/>
      <c r="C238" s="13"/>
      <c r="D238" s="14"/>
      <c r="E238" s="14"/>
      <c r="F238" s="14"/>
      <c r="G238" s="83"/>
      <c r="H238" s="15"/>
    </row>
    <row r="239" spans="2:8" x14ac:dyDescent="0.2">
      <c r="B239" s="38"/>
      <c r="C239" s="13"/>
      <c r="D239" s="14"/>
      <c r="E239" s="14"/>
      <c r="F239" s="14"/>
      <c r="G239" s="83"/>
      <c r="H239" s="15"/>
    </row>
    <row r="240" spans="2:8" x14ac:dyDescent="0.2">
      <c r="B240" s="38"/>
      <c r="C240" s="13"/>
      <c r="D240" s="14"/>
      <c r="E240" s="14"/>
      <c r="F240" s="14"/>
      <c r="G240" s="83"/>
      <c r="H240" s="15"/>
    </row>
    <row r="241" spans="2:8" x14ac:dyDescent="0.2">
      <c r="B241" s="38"/>
      <c r="C241" s="13"/>
      <c r="D241" s="14"/>
      <c r="E241" s="14"/>
      <c r="F241" s="14"/>
      <c r="G241" s="83"/>
      <c r="H241" s="15"/>
    </row>
    <row r="242" spans="2:8" x14ac:dyDescent="0.2">
      <c r="B242" s="38"/>
      <c r="C242" s="13"/>
      <c r="D242" s="14"/>
      <c r="E242" s="14"/>
      <c r="F242" s="14"/>
      <c r="G242" s="83"/>
      <c r="H242" s="15"/>
    </row>
    <row r="243" spans="2:8" x14ac:dyDescent="0.2">
      <c r="B243" s="38"/>
      <c r="C243" s="13"/>
      <c r="D243" s="14"/>
      <c r="E243" s="14"/>
      <c r="F243" s="14"/>
      <c r="G243" s="83"/>
      <c r="H243" s="15"/>
    </row>
    <row r="244" spans="2:8" x14ac:dyDescent="0.2">
      <c r="B244" s="38"/>
      <c r="C244" s="13"/>
      <c r="D244" s="14"/>
      <c r="E244" s="14"/>
      <c r="F244" s="14"/>
      <c r="G244" s="83"/>
      <c r="H244" s="15"/>
    </row>
    <row r="245" spans="2:8" x14ac:dyDescent="0.2">
      <c r="B245" s="38"/>
      <c r="C245" s="13"/>
      <c r="D245" s="14"/>
      <c r="E245" s="14"/>
      <c r="F245" s="14"/>
      <c r="G245" s="83"/>
      <c r="H245" s="15"/>
    </row>
    <row r="246" spans="2:8" x14ac:dyDescent="0.2">
      <c r="B246" s="38"/>
      <c r="C246" s="13"/>
      <c r="D246" s="14"/>
      <c r="E246" s="14"/>
      <c r="F246" s="14"/>
      <c r="G246" s="83"/>
      <c r="H246" s="15"/>
    </row>
    <row r="247" spans="2:8" x14ac:dyDescent="0.2">
      <c r="B247" s="38"/>
      <c r="C247" s="13"/>
      <c r="D247" s="14"/>
      <c r="E247" s="14"/>
      <c r="F247" s="14"/>
      <c r="G247" s="83"/>
      <c r="H247" s="15"/>
    </row>
    <row r="248" spans="2:8" x14ac:dyDescent="0.2">
      <c r="B248" s="38"/>
      <c r="C248" s="13"/>
      <c r="D248" s="14"/>
      <c r="E248" s="14"/>
      <c r="F248" s="14"/>
      <c r="G248" s="83"/>
      <c r="H248" s="15"/>
    </row>
    <row r="249" spans="2:8" x14ac:dyDescent="0.2">
      <c r="B249" s="38"/>
      <c r="C249" s="13"/>
      <c r="D249" s="14"/>
      <c r="E249" s="14"/>
      <c r="F249" s="14"/>
      <c r="G249" s="83"/>
      <c r="H249" s="15"/>
    </row>
    <row r="250" spans="2:8" x14ac:dyDescent="0.2">
      <c r="B250" s="38"/>
      <c r="C250" s="13"/>
      <c r="D250" s="14"/>
      <c r="E250" s="14"/>
      <c r="F250" s="14"/>
      <c r="G250" s="83"/>
      <c r="H250" s="15"/>
    </row>
    <row r="251" spans="2:8" x14ac:dyDescent="0.2">
      <c r="B251" s="38"/>
      <c r="C251" s="13"/>
      <c r="D251" s="14"/>
      <c r="E251" s="14"/>
      <c r="F251" s="14"/>
      <c r="G251" s="83"/>
      <c r="H251" s="15"/>
    </row>
    <row r="252" spans="2:8" x14ac:dyDescent="0.2">
      <c r="B252" s="38"/>
      <c r="C252" s="13"/>
      <c r="D252" s="14"/>
      <c r="E252" s="14"/>
      <c r="F252" s="14"/>
      <c r="G252" s="83"/>
      <c r="H252" s="15"/>
    </row>
    <row r="253" spans="2:8" x14ac:dyDescent="0.2">
      <c r="B253" s="38"/>
      <c r="C253" s="13"/>
      <c r="D253" s="14"/>
      <c r="E253" s="14"/>
      <c r="F253" s="14"/>
      <c r="G253" s="83"/>
      <c r="H253" s="15"/>
    </row>
    <row r="254" spans="2:8" x14ac:dyDescent="0.2">
      <c r="B254" s="38"/>
      <c r="C254" s="13"/>
      <c r="D254" s="14"/>
      <c r="E254" s="14"/>
      <c r="F254" s="14"/>
      <c r="G254" s="83"/>
      <c r="H254" s="15"/>
    </row>
    <row r="255" spans="2:8" x14ac:dyDescent="0.2">
      <c r="B255" s="38"/>
      <c r="C255" s="13"/>
      <c r="D255" s="14"/>
      <c r="E255" s="14"/>
      <c r="F255" s="14"/>
      <c r="G255" s="83"/>
      <c r="H255" s="15"/>
    </row>
    <row r="256" spans="2:8" x14ac:dyDescent="0.2">
      <c r="B256" s="38"/>
      <c r="C256" s="13"/>
      <c r="D256" s="14"/>
      <c r="E256" s="14"/>
      <c r="F256" s="14"/>
      <c r="G256" s="83"/>
      <c r="H256" s="15"/>
    </row>
    <row r="257" spans="2:8" x14ac:dyDescent="0.2">
      <c r="B257" s="38"/>
      <c r="C257" s="13"/>
      <c r="D257" s="14"/>
      <c r="E257" s="14"/>
      <c r="F257" s="14"/>
      <c r="G257" s="83"/>
      <c r="H257" s="15"/>
    </row>
    <row r="258" spans="2:8" x14ac:dyDescent="0.2">
      <c r="B258" s="38"/>
      <c r="C258" s="13"/>
      <c r="D258" s="14"/>
      <c r="E258" s="14"/>
      <c r="F258" s="14"/>
      <c r="G258" s="83"/>
      <c r="H258" s="15"/>
    </row>
    <row r="259" spans="2:8" x14ac:dyDescent="0.2">
      <c r="B259" s="38"/>
      <c r="C259" s="13"/>
      <c r="D259" s="14"/>
      <c r="E259" s="14"/>
      <c r="F259" s="14"/>
      <c r="G259" s="83"/>
      <c r="H259" s="15"/>
    </row>
    <row r="260" spans="2:8" x14ac:dyDescent="0.2">
      <c r="B260" s="38"/>
      <c r="C260" s="13"/>
      <c r="D260" s="14"/>
      <c r="E260" s="14"/>
      <c r="F260" s="14"/>
      <c r="G260" s="83"/>
      <c r="H260" s="15"/>
    </row>
    <row r="261" spans="2:8" x14ac:dyDescent="0.2">
      <c r="B261" s="38"/>
      <c r="C261" s="13"/>
      <c r="D261" s="14"/>
      <c r="E261" s="14"/>
      <c r="F261" s="14"/>
      <c r="G261" s="83"/>
      <c r="H261" s="15"/>
    </row>
    <row r="262" spans="2:8" x14ac:dyDescent="0.2">
      <c r="B262" s="38"/>
      <c r="C262" s="13"/>
      <c r="D262" s="14"/>
      <c r="E262" s="14"/>
      <c r="F262" s="14"/>
      <c r="G262" s="83"/>
      <c r="H262" s="15"/>
    </row>
    <row r="263" spans="2:8" x14ac:dyDescent="0.2">
      <c r="B263" s="38"/>
      <c r="C263" s="13"/>
      <c r="D263" s="14"/>
      <c r="E263" s="14"/>
      <c r="F263" s="14"/>
      <c r="G263" s="83"/>
      <c r="H263" s="15"/>
    </row>
    <row r="264" spans="2:8" x14ac:dyDescent="0.2">
      <c r="B264" s="38"/>
      <c r="C264" s="13"/>
      <c r="D264" s="14"/>
      <c r="E264" s="14"/>
      <c r="F264" s="14"/>
      <c r="G264" s="83"/>
      <c r="H264" s="15"/>
    </row>
    <row r="265" spans="2:8" x14ac:dyDescent="0.2">
      <c r="B265" s="38"/>
      <c r="C265" s="13"/>
      <c r="D265" s="14"/>
      <c r="E265" s="14"/>
      <c r="F265" s="14"/>
      <c r="G265" s="83"/>
      <c r="H265" s="15"/>
    </row>
    <row r="266" spans="2:8" x14ac:dyDescent="0.2">
      <c r="B266" s="38"/>
      <c r="C266" s="13"/>
      <c r="D266" s="14"/>
      <c r="E266" s="14"/>
      <c r="F266" s="14"/>
      <c r="G266" s="83"/>
      <c r="H266" s="15"/>
    </row>
    <row r="267" spans="2:8" x14ac:dyDescent="0.2">
      <c r="B267" s="38"/>
      <c r="C267" s="13"/>
      <c r="D267" s="14"/>
      <c r="E267" s="14"/>
      <c r="F267" s="14"/>
      <c r="G267" s="83"/>
      <c r="H267" s="15"/>
    </row>
    <row r="268" spans="2:8" x14ac:dyDescent="0.2">
      <c r="B268" s="38"/>
      <c r="C268" s="13"/>
      <c r="D268" s="14"/>
      <c r="E268" s="14"/>
      <c r="F268" s="14"/>
      <c r="G268" s="83"/>
      <c r="H268" s="15"/>
    </row>
    <row r="269" spans="2:8" x14ac:dyDescent="0.2">
      <c r="B269" s="38"/>
      <c r="C269" s="13"/>
      <c r="D269" s="14"/>
      <c r="E269" s="14"/>
      <c r="F269" s="14"/>
      <c r="G269" s="83"/>
      <c r="H269" s="15"/>
    </row>
    <row r="270" spans="2:8" x14ac:dyDescent="0.2">
      <c r="B270" s="38"/>
      <c r="C270" s="13"/>
      <c r="D270" s="14"/>
      <c r="E270" s="14"/>
      <c r="F270" s="14"/>
      <c r="G270" s="83"/>
      <c r="H270" s="15"/>
    </row>
    <row r="271" spans="2:8" x14ac:dyDescent="0.2">
      <c r="B271" s="38"/>
      <c r="C271" s="13"/>
      <c r="D271" s="14"/>
      <c r="E271" s="14"/>
      <c r="F271" s="14"/>
      <c r="G271" s="83"/>
      <c r="H271" s="15"/>
    </row>
    <row r="272" spans="2:8" x14ac:dyDescent="0.2">
      <c r="B272" s="38"/>
      <c r="C272" s="13"/>
      <c r="D272" s="14"/>
      <c r="E272" s="14"/>
      <c r="F272" s="14"/>
      <c r="G272" s="83"/>
      <c r="H272" s="15"/>
    </row>
    <row r="273" spans="2:8" x14ac:dyDescent="0.2">
      <c r="B273" s="38"/>
      <c r="C273" s="13"/>
      <c r="D273" s="14"/>
      <c r="E273" s="14"/>
      <c r="F273" s="14"/>
      <c r="G273" s="83"/>
      <c r="H273" s="15"/>
    </row>
    <row r="274" spans="2:8" x14ac:dyDescent="0.2">
      <c r="B274" s="38"/>
      <c r="C274" s="13"/>
      <c r="D274" s="14"/>
      <c r="E274" s="14"/>
      <c r="F274" s="14"/>
      <c r="G274" s="83"/>
      <c r="H274" s="15"/>
    </row>
    <row r="275" spans="2:8" x14ac:dyDescent="0.2">
      <c r="B275" s="38"/>
      <c r="C275" s="13"/>
      <c r="D275" s="14"/>
      <c r="E275" s="14"/>
      <c r="F275" s="14"/>
      <c r="G275" s="83"/>
      <c r="H275" s="15"/>
    </row>
    <row r="276" spans="2:8" x14ac:dyDescent="0.2">
      <c r="B276" s="38"/>
      <c r="C276" s="13"/>
      <c r="D276" s="14"/>
      <c r="E276" s="14"/>
      <c r="F276" s="14"/>
      <c r="G276" s="83"/>
      <c r="H276" s="15"/>
    </row>
    <row r="277" spans="2:8" x14ac:dyDescent="0.2">
      <c r="B277" s="38"/>
      <c r="C277" s="13"/>
      <c r="D277" s="14"/>
      <c r="E277" s="14"/>
      <c r="F277" s="14"/>
      <c r="G277" s="83"/>
      <c r="H277" s="15"/>
    </row>
    <row r="278" spans="2:8" x14ac:dyDescent="0.2">
      <c r="B278" s="38"/>
      <c r="C278" s="13"/>
      <c r="D278" s="14"/>
      <c r="E278" s="14"/>
      <c r="F278" s="14"/>
      <c r="G278" s="83"/>
      <c r="H278" s="15"/>
    </row>
    <row r="279" spans="2:8" x14ac:dyDescent="0.2">
      <c r="B279" s="38"/>
      <c r="C279" s="13"/>
      <c r="D279" s="14"/>
      <c r="E279" s="14"/>
      <c r="F279" s="14"/>
      <c r="G279" s="83"/>
      <c r="H279" s="15"/>
    </row>
    <row r="280" spans="2:8" x14ac:dyDescent="0.2">
      <c r="B280" s="38"/>
      <c r="C280" s="13"/>
      <c r="D280" s="14"/>
      <c r="E280" s="14"/>
      <c r="F280" s="14"/>
      <c r="G280" s="83"/>
      <c r="H280" s="15"/>
    </row>
    <row r="281" spans="2:8" x14ac:dyDescent="0.2">
      <c r="B281" s="38"/>
      <c r="C281" s="13"/>
      <c r="D281" s="14"/>
      <c r="E281" s="14"/>
      <c r="F281" s="14"/>
      <c r="G281" s="83"/>
      <c r="H281" s="15"/>
    </row>
    <row r="282" spans="2:8" x14ac:dyDescent="0.2">
      <c r="B282" s="38"/>
      <c r="C282" s="13"/>
      <c r="D282" s="14"/>
      <c r="E282" s="14"/>
      <c r="F282" s="14"/>
      <c r="G282" s="83"/>
      <c r="H282" s="15"/>
    </row>
    <row r="283" spans="2:8" x14ac:dyDescent="0.2">
      <c r="B283" s="38"/>
      <c r="C283" s="13"/>
      <c r="D283" s="14"/>
      <c r="E283" s="14"/>
      <c r="F283" s="14"/>
      <c r="G283" s="83"/>
      <c r="H283" s="15"/>
    </row>
    <row r="284" spans="2:8" x14ac:dyDescent="0.2">
      <c r="B284" s="38"/>
      <c r="C284" s="13"/>
      <c r="D284" s="14"/>
      <c r="E284" s="14"/>
      <c r="F284" s="14"/>
      <c r="G284" s="83"/>
      <c r="H284" s="15"/>
    </row>
    <row r="285" spans="2:8" x14ac:dyDescent="0.2">
      <c r="B285" s="38"/>
      <c r="C285" s="13"/>
      <c r="D285" s="14"/>
      <c r="E285" s="14"/>
      <c r="F285" s="14"/>
      <c r="G285" s="83"/>
      <c r="H285" s="15"/>
    </row>
    <row r="286" spans="2:8" x14ac:dyDescent="0.2">
      <c r="B286" s="38"/>
      <c r="C286" s="13"/>
      <c r="D286" s="14"/>
      <c r="E286" s="14"/>
      <c r="F286" s="14"/>
      <c r="G286" s="83"/>
      <c r="H286" s="15"/>
    </row>
  </sheetData>
  <sortState ref="B4:J57">
    <sortCondition ref="B4:B57"/>
  </sortState>
  <pageMargins left="0.7" right="0.7" top="0.75" bottom="0.75" header="0.3" footer="0.3"/>
  <pageSetup scale="55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70"/>
  <sheetViews>
    <sheetView zoomScale="80" zoomScaleNormal="80" workbookViewId="0">
      <pane xSplit="1" ySplit="8" topLeftCell="B66" activePane="bottomRight" state="frozen"/>
      <selection activeCell="A6" sqref="A6:L21"/>
      <selection pane="topRight" activeCell="A6" sqref="A6:L21"/>
      <selection pane="bottomLeft" activeCell="A6" sqref="A6:L21"/>
      <selection pane="bottomRight" activeCell="E84" sqref="E84"/>
    </sheetView>
  </sheetViews>
  <sheetFormatPr defaultRowHeight="15" x14ac:dyDescent="0.2"/>
  <cols>
    <col min="1" max="1" width="4" customWidth="1"/>
    <col min="2" max="2" width="6.44140625" style="18" customWidth="1"/>
    <col min="3" max="3" width="12.77734375" style="7" customWidth="1"/>
    <col min="4" max="4" width="26" customWidth="1"/>
    <col min="5" max="5" width="7.5546875" customWidth="1"/>
    <col min="9" max="9" width="12.109375" style="66" customWidth="1"/>
    <col min="10" max="10" width="4.21875" customWidth="1"/>
    <col min="11" max="11" width="4.44140625" customWidth="1"/>
    <col min="12" max="12" width="4.109375" customWidth="1"/>
    <col min="13" max="13" width="4.21875" customWidth="1"/>
    <col min="14" max="14" width="6" customWidth="1"/>
    <col min="15" max="15" width="16.21875" customWidth="1"/>
    <col min="16" max="16" width="33.77734375" customWidth="1"/>
    <col min="17" max="63" width="3.77734375" customWidth="1"/>
  </cols>
  <sheetData>
    <row r="1" spans="1:55" x14ac:dyDescent="0.2">
      <c r="A1" s="7" t="s">
        <v>380</v>
      </c>
    </row>
    <row r="3" spans="1:55" x14ac:dyDescent="0.2">
      <c r="A3" s="2"/>
      <c r="B3" s="2"/>
      <c r="C3" s="6"/>
      <c r="D3" s="50" t="s">
        <v>33</v>
      </c>
      <c r="E3" s="49">
        <v>5</v>
      </c>
      <c r="F3" s="1"/>
      <c r="G3" s="1"/>
      <c r="H3" s="1"/>
      <c r="I3" s="6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55" x14ac:dyDescent="0.2">
      <c r="A4" s="34"/>
      <c r="B4" s="34"/>
      <c r="C4" s="6"/>
      <c r="D4" s="1"/>
      <c r="E4" s="5"/>
      <c r="F4" s="1"/>
      <c r="G4" s="1"/>
      <c r="H4" s="1"/>
      <c r="I4" s="6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55" x14ac:dyDescent="0.2">
      <c r="A5" s="98" t="s">
        <v>38</v>
      </c>
      <c r="B5" s="99" t="s">
        <v>388</v>
      </c>
      <c r="C5" s="96" t="s">
        <v>15</v>
      </c>
      <c r="D5" s="96" t="s">
        <v>0</v>
      </c>
      <c r="E5" s="99" t="s">
        <v>385</v>
      </c>
      <c r="F5" s="99" t="s">
        <v>384</v>
      </c>
      <c r="G5" s="99" t="s">
        <v>386</v>
      </c>
      <c r="H5" s="100" t="s">
        <v>383</v>
      </c>
      <c r="I5" s="101" t="s">
        <v>382</v>
      </c>
      <c r="J5" s="100" t="s">
        <v>387</v>
      </c>
      <c r="K5" s="96"/>
      <c r="L5" s="96"/>
      <c r="M5" s="96"/>
      <c r="N5" s="96" t="s">
        <v>142</v>
      </c>
      <c r="O5" s="100" t="s">
        <v>389</v>
      </c>
      <c r="P5" s="96" t="s">
        <v>40</v>
      </c>
      <c r="Q5" s="1"/>
      <c r="R5" s="1"/>
      <c r="S5" s="1"/>
      <c r="T5" s="1"/>
      <c r="U5" s="1"/>
      <c r="V5" s="1"/>
      <c r="W5" s="1"/>
      <c r="X5" s="1"/>
    </row>
    <row r="6" spans="1:55" x14ac:dyDescent="0.2">
      <c r="A6" s="98"/>
      <c r="B6" s="98"/>
      <c r="C6" s="96"/>
      <c r="D6" s="96"/>
      <c r="E6" s="98"/>
      <c r="F6" s="98"/>
      <c r="G6" s="98"/>
      <c r="H6" s="96"/>
      <c r="I6" s="102"/>
      <c r="J6" s="96"/>
      <c r="K6" s="96"/>
      <c r="L6" s="96"/>
      <c r="M6" s="96"/>
      <c r="N6" s="96"/>
      <c r="O6" s="96"/>
      <c r="P6" s="96"/>
      <c r="Q6" s="1"/>
      <c r="R6" s="1"/>
      <c r="S6" s="1"/>
      <c r="T6" s="1"/>
      <c r="U6" s="1"/>
      <c r="V6" s="1"/>
      <c r="W6" s="1"/>
      <c r="X6" s="1"/>
    </row>
    <row r="7" spans="1:55" x14ac:dyDescent="0.2">
      <c r="A7" s="98"/>
      <c r="B7" s="98"/>
      <c r="C7" s="96"/>
      <c r="D7" s="96"/>
      <c r="E7" s="98"/>
      <c r="F7" s="98"/>
      <c r="G7" s="98"/>
      <c r="H7" s="96"/>
      <c r="I7" s="102"/>
      <c r="J7" s="96"/>
      <c r="K7" s="96"/>
      <c r="L7" s="96"/>
      <c r="M7" s="96"/>
      <c r="N7" s="96"/>
      <c r="O7" s="96"/>
      <c r="P7" s="96"/>
      <c r="Q7" s="1"/>
    </row>
    <row r="8" spans="1:55" x14ac:dyDescent="0.2">
      <c r="A8" s="98"/>
      <c r="B8" s="98"/>
      <c r="C8" s="96"/>
      <c r="D8" s="96"/>
      <c r="E8" s="98"/>
      <c r="F8" s="98"/>
      <c r="G8" s="98"/>
      <c r="H8" s="96"/>
      <c r="I8" s="102"/>
      <c r="J8" s="27" t="s">
        <v>34</v>
      </c>
      <c r="K8" s="27" t="s">
        <v>35</v>
      </c>
      <c r="L8" s="27" t="s">
        <v>36</v>
      </c>
      <c r="M8" s="27" t="s">
        <v>37</v>
      </c>
      <c r="N8" s="96"/>
      <c r="O8" s="96"/>
      <c r="P8" s="96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 x14ac:dyDescent="0.2">
      <c r="A9" s="26"/>
      <c r="B9" s="26"/>
      <c r="C9" s="27"/>
      <c r="D9" s="25"/>
      <c r="E9" s="33"/>
      <c r="F9" s="26"/>
      <c r="G9" s="26"/>
      <c r="H9" s="27"/>
      <c r="I9" s="68"/>
      <c r="J9" s="97" t="s">
        <v>321</v>
      </c>
      <c r="K9" s="97"/>
      <c r="L9" s="97"/>
      <c r="M9" s="97"/>
      <c r="N9" s="97"/>
      <c r="O9" s="97"/>
      <c r="P9" s="97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ht="15.75" x14ac:dyDescent="0.25">
      <c r="A10" s="23" t="str">
        <f t="shared" ref="A10:A41" si="0">IF(E10&gt;0,"*"," ")</f>
        <v>*</v>
      </c>
      <c r="B10" s="42"/>
      <c r="C10" s="24" t="s">
        <v>22</v>
      </c>
      <c r="D10" s="25" t="s">
        <v>121</v>
      </c>
      <c r="E10" s="43">
        <f t="shared" ref="E10:E41" si="1">IF(F10-G10&lt;0,0,F10-G10)</f>
        <v>5</v>
      </c>
      <c r="F10" s="43">
        <f t="shared" ref="F10:F41" si="2">MAX(I10,H10*$E$3)</f>
        <v>5</v>
      </c>
      <c r="G10" s="43">
        <f t="shared" ref="G10:G41" si="3">SUM(J10:M10)</f>
        <v>0</v>
      </c>
      <c r="H10" s="27">
        <v>1</v>
      </c>
      <c r="I10" s="68" t="s">
        <v>410</v>
      </c>
      <c r="J10" s="27"/>
      <c r="K10" s="27"/>
      <c r="L10" s="27"/>
      <c r="M10" s="27"/>
      <c r="N10" s="27" t="s">
        <v>207</v>
      </c>
      <c r="O10" s="27" t="s">
        <v>145</v>
      </c>
      <c r="P10" s="25" t="s">
        <v>158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ht="15.75" x14ac:dyDescent="0.25">
      <c r="A11" s="23" t="str">
        <f t="shared" si="0"/>
        <v>*</v>
      </c>
      <c r="B11" s="42"/>
      <c r="C11" s="24" t="s">
        <v>25</v>
      </c>
      <c r="D11" s="25" t="s">
        <v>53</v>
      </c>
      <c r="E11" s="43">
        <f t="shared" si="1"/>
        <v>5</v>
      </c>
      <c r="F11" s="43">
        <f t="shared" si="2"/>
        <v>5</v>
      </c>
      <c r="G11" s="43">
        <f t="shared" si="3"/>
        <v>0</v>
      </c>
      <c r="H11" s="27">
        <v>1</v>
      </c>
      <c r="I11" s="68" t="s">
        <v>413</v>
      </c>
      <c r="J11" s="27"/>
      <c r="K11" s="27"/>
      <c r="L11" s="27"/>
      <c r="M11" s="27"/>
      <c r="N11" s="27"/>
      <c r="O11" s="27" t="s">
        <v>143</v>
      </c>
      <c r="P11" s="25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ht="15.75" x14ac:dyDescent="0.25">
      <c r="A12" s="23" t="str">
        <f t="shared" si="0"/>
        <v>*</v>
      </c>
      <c r="B12" s="42"/>
      <c r="C12" s="24" t="s">
        <v>25</v>
      </c>
      <c r="D12" s="25" t="s">
        <v>75</v>
      </c>
      <c r="E12" s="43">
        <f t="shared" si="1"/>
        <v>5</v>
      </c>
      <c r="F12" s="43">
        <f t="shared" si="2"/>
        <v>5</v>
      </c>
      <c r="G12" s="43">
        <f t="shared" si="3"/>
        <v>0</v>
      </c>
      <c r="H12" s="27">
        <v>1</v>
      </c>
      <c r="I12" s="68" t="s">
        <v>412</v>
      </c>
      <c r="J12" s="27"/>
      <c r="K12" s="27"/>
      <c r="L12" s="27"/>
      <c r="M12" s="27"/>
      <c r="N12" s="27"/>
      <c r="O12" s="27" t="s">
        <v>141</v>
      </c>
      <c r="P12" s="25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5" ht="15.75" x14ac:dyDescent="0.25">
      <c r="A13" s="23" t="str">
        <f t="shared" si="0"/>
        <v>*</v>
      </c>
      <c r="B13" s="42"/>
      <c r="C13" s="24" t="s">
        <v>16</v>
      </c>
      <c r="D13" s="25" t="s">
        <v>125</v>
      </c>
      <c r="E13" s="43">
        <f t="shared" si="1"/>
        <v>0.5</v>
      </c>
      <c r="F13" s="43">
        <f t="shared" si="2"/>
        <v>0.5</v>
      </c>
      <c r="G13" s="43">
        <f t="shared" si="3"/>
        <v>0</v>
      </c>
      <c r="H13" s="27">
        <v>0.1</v>
      </c>
      <c r="I13" s="68" t="s">
        <v>411</v>
      </c>
      <c r="J13" s="27"/>
      <c r="K13" s="27"/>
      <c r="L13" s="27"/>
      <c r="M13" s="27"/>
      <c r="N13" s="27"/>
      <c r="O13" s="27" t="s">
        <v>144</v>
      </c>
      <c r="P13" s="25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ht="15.75" x14ac:dyDescent="0.25">
      <c r="A14" s="23" t="str">
        <f t="shared" si="0"/>
        <v>*</v>
      </c>
      <c r="B14" s="42"/>
      <c r="C14" s="24" t="s">
        <v>16</v>
      </c>
      <c r="D14" s="25" t="s">
        <v>58</v>
      </c>
      <c r="E14" s="43">
        <f t="shared" si="1"/>
        <v>1</v>
      </c>
      <c r="F14" s="43">
        <f t="shared" si="2"/>
        <v>1</v>
      </c>
      <c r="G14" s="43">
        <f t="shared" si="3"/>
        <v>0</v>
      </c>
      <c r="H14" s="27">
        <v>0.2</v>
      </c>
      <c r="I14" s="68" t="s">
        <v>414</v>
      </c>
      <c r="J14" s="27"/>
      <c r="K14" s="27"/>
      <c r="L14" s="27"/>
      <c r="M14" s="27"/>
      <c r="N14" s="27"/>
      <c r="O14" s="27" t="s">
        <v>146</v>
      </c>
      <c r="P14" s="25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 ht="15.75" x14ac:dyDescent="0.25">
      <c r="A15" s="23" t="str">
        <f t="shared" si="0"/>
        <v>*</v>
      </c>
      <c r="B15" s="42"/>
      <c r="C15" s="24" t="s">
        <v>16</v>
      </c>
      <c r="D15" s="25" t="s">
        <v>51</v>
      </c>
      <c r="E15" s="43">
        <f t="shared" si="1"/>
        <v>0.5</v>
      </c>
      <c r="F15" s="43">
        <f t="shared" si="2"/>
        <v>0.5</v>
      </c>
      <c r="G15" s="43">
        <f t="shared" si="3"/>
        <v>0</v>
      </c>
      <c r="H15" s="27">
        <v>0.1</v>
      </c>
      <c r="I15" s="68" t="s">
        <v>415</v>
      </c>
      <c r="J15" s="27"/>
      <c r="K15" s="27"/>
      <c r="L15" s="27"/>
      <c r="M15" s="27"/>
      <c r="N15" s="27"/>
      <c r="O15" s="27" t="s">
        <v>146</v>
      </c>
      <c r="P15" s="25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 ht="15.75" x14ac:dyDescent="0.25">
      <c r="A16" s="23" t="str">
        <f t="shared" si="0"/>
        <v>*</v>
      </c>
      <c r="B16" s="42"/>
      <c r="C16" s="24" t="s">
        <v>16</v>
      </c>
      <c r="D16" s="25" t="s">
        <v>77</v>
      </c>
      <c r="E16" s="43">
        <f t="shared" si="1"/>
        <v>0.5</v>
      </c>
      <c r="F16" s="43">
        <f t="shared" si="2"/>
        <v>0.5</v>
      </c>
      <c r="G16" s="43">
        <f t="shared" si="3"/>
        <v>0</v>
      </c>
      <c r="H16" s="27">
        <v>0.1</v>
      </c>
      <c r="I16" s="68" t="s">
        <v>415</v>
      </c>
      <c r="J16" s="27"/>
      <c r="K16" s="27"/>
      <c r="L16" s="27"/>
      <c r="M16" s="27"/>
      <c r="N16" s="27"/>
      <c r="O16" s="27" t="s">
        <v>146</v>
      </c>
      <c r="P16" s="25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55" ht="15.75" x14ac:dyDescent="0.25">
      <c r="A17" s="23" t="str">
        <f t="shared" si="0"/>
        <v>*</v>
      </c>
      <c r="B17" s="42"/>
      <c r="C17" s="24" t="s">
        <v>16</v>
      </c>
      <c r="D17" s="25" t="s">
        <v>76</v>
      </c>
      <c r="E17" s="43">
        <f t="shared" si="1"/>
        <v>1</v>
      </c>
      <c r="F17" s="43">
        <f t="shared" si="2"/>
        <v>1</v>
      </c>
      <c r="G17" s="43">
        <f t="shared" si="3"/>
        <v>0</v>
      </c>
      <c r="H17" s="27">
        <v>0.2</v>
      </c>
      <c r="I17" s="68" t="s">
        <v>416</v>
      </c>
      <c r="J17" s="27"/>
      <c r="K17" s="27"/>
      <c r="L17" s="27"/>
      <c r="M17" s="27"/>
      <c r="N17" s="27"/>
      <c r="O17" s="27" t="s">
        <v>147</v>
      </c>
      <c r="P17" s="25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 ht="15.75" x14ac:dyDescent="0.25">
      <c r="A18" s="23" t="str">
        <f t="shared" si="0"/>
        <v>*</v>
      </c>
      <c r="B18" s="42"/>
      <c r="C18" s="24" t="s">
        <v>16</v>
      </c>
      <c r="D18" s="25" t="s">
        <v>57</v>
      </c>
      <c r="E18" s="43">
        <f t="shared" si="1"/>
        <v>1</v>
      </c>
      <c r="F18" s="43">
        <f t="shared" si="2"/>
        <v>1</v>
      </c>
      <c r="G18" s="43">
        <f t="shared" si="3"/>
        <v>0</v>
      </c>
      <c r="H18" s="27">
        <v>0.2</v>
      </c>
      <c r="I18" s="68" t="s">
        <v>414</v>
      </c>
      <c r="J18" s="27"/>
      <c r="K18" s="27"/>
      <c r="L18" s="27"/>
      <c r="M18" s="27"/>
      <c r="N18" s="27"/>
      <c r="O18" s="27" t="s">
        <v>146</v>
      </c>
      <c r="P18" s="25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ht="15.75" x14ac:dyDescent="0.25">
      <c r="A19" s="23" t="str">
        <f t="shared" si="0"/>
        <v>*</v>
      </c>
      <c r="B19" s="42"/>
      <c r="C19" s="24" t="s">
        <v>16</v>
      </c>
      <c r="D19" s="25" t="s">
        <v>78</v>
      </c>
      <c r="E19" s="43">
        <f t="shared" si="1"/>
        <v>0.5</v>
      </c>
      <c r="F19" s="43">
        <f t="shared" si="2"/>
        <v>0.5</v>
      </c>
      <c r="G19" s="43">
        <f t="shared" si="3"/>
        <v>0</v>
      </c>
      <c r="H19" s="27">
        <v>0.1</v>
      </c>
      <c r="I19" s="68" t="s">
        <v>416</v>
      </c>
      <c r="J19" s="27"/>
      <c r="K19" s="27"/>
      <c r="L19" s="27"/>
      <c r="M19" s="27"/>
      <c r="N19" s="27"/>
      <c r="O19" s="27" t="s">
        <v>147</v>
      </c>
      <c r="P19" s="25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55" ht="15.75" x14ac:dyDescent="0.25">
      <c r="A20" s="23" t="str">
        <f t="shared" si="0"/>
        <v>*</v>
      </c>
      <c r="B20" s="42"/>
      <c r="C20" s="24" t="s">
        <v>16</v>
      </c>
      <c r="D20" s="25" t="s">
        <v>72</v>
      </c>
      <c r="E20" s="43">
        <f t="shared" si="1"/>
        <v>15</v>
      </c>
      <c r="F20" s="43">
        <f t="shared" si="2"/>
        <v>15</v>
      </c>
      <c r="G20" s="43">
        <f t="shared" si="3"/>
        <v>0</v>
      </c>
      <c r="H20" s="27">
        <v>3</v>
      </c>
      <c r="I20" s="68" t="s">
        <v>417</v>
      </c>
      <c r="J20" s="27"/>
      <c r="K20" s="27"/>
      <c r="L20" s="27"/>
      <c r="M20" s="27"/>
      <c r="N20" s="27"/>
      <c r="O20" s="27" t="s">
        <v>144</v>
      </c>
      <c r="P20" s="25" t="s">
        <v>73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ht="15.75" x14ac:dyDescent="0.25">
      <c r="A21" s="23" t="str">
        <f t="shared" si="0"/>
        <v>*</v>
      </c>
      <c r="B21" s="42"/>
      <c r="C21" s="24" t="s">
        <v>16</v>
      </c>
      <c r="D21" s="25" t="s">
        <v>52</v>
      </c>
      <c r="E21" s="43">
        <f t="shared" si="1"/>
        <v>0.5</v>
      </c>
      <c r="F21" s="43">
        <f t="shared" si="2"/>
        <v>0.5</v>
      </c>
      <c r="G21" s="43">
        <f t="shared" si="3"/>
        <v>0</v>
      </c>
      <c r="H21" s="27">
        <v>0.1</v>
      </c>
      <c r="I21" s="68" t="s">
        <v>418</v>
      </c>
      <c r="J21" s="27"/>
      <c r="K21" s="27"/>
      <c r="L21" s="27"/>
      <c r="M21" s="27"/>
      <c r="N21" s="27"/>
      <c r="O21" s="27" t="s">
        <v>147</v>
      </c>
      <c r="P21" s="25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ht="15.75" x14ac:dyDescent="0.25">
      <c r="A22" s="23" t="str">
        <f t="shared" si="0"/>
        <v>*</v>
      </c>
      <c r="B22" s="42"/>
      <c r="C22" s="24" t="s">
        <v>16</v>
      </c>
      <c r="D22" s="25" t="s">
        <v>105</v>
      </c>
      <c r="E22" s="43">
        <f t="shared" si="1"/>
        <v>0.5</v>
      </c>
      <c r="F22" s="43">
        <f t="shared" si="2"/>
        <v>0.5</v>
      </c>
      <c r="G22" s="43">
        <f t="shared" si="3"/>
        <v>0</v>
      </c>
      <c r="H22" s="27">
        <v>0.1</v>
      </c>
      <c r="I22" s="68" t="s">
        <v>419</v>
      </c>
      <c r="J22" s="27"/>
      <c r="K22" s="27"/>
      <c r="L22" s="27"/>
      <c r="M22" s="27"/>
      <c r="N22" s="27"/>
      <c r="O22" s="27" t="s">
        <v>146</v>
      </c>
      <c r="P22" s="25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15.75" x14ac:dyDescent="0.25">
      <c r="A23" s="23" t="str">
        <f t="shared" si="0"/>
        <v xml:space="preserve"> </v>
      </c>
      <c r="B23" s="42"/>
      <c r="C23" s="24" t="s">
        <v>59</v>
      </c>
      <c r="D23" s="25" t="s">
        <v>79</v>
      </c>
      <c r="E23" s="43">
        <f t="shared" si="1"/>
        <v>0</v>
      </c>
      <c r="F23" s="43">
        <f t="shared" si="2"/>
        <v>0</v>
      </c>
      <c r="G23" s="43">
        <f t="shared" si="3"/>
        <v>0</v>
      </c>
      <c r="H23" s="27">
        <v>0</v>
      </c>
      <c r="I23" s="68"/>
      <c r="J23" s="27"/>
      <c r="K23" s="27"/>
      <c r="L23" s="27"/>
      <c r="M23" s="27"/>
      <c r="N23" s="27" t="s">
        <v>207</v>
      </c>
      <c r="O23" s="27" t="s">
        <v>148</v>
      </c>
      <c r="P23" s="25" t="s">
        <v>159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5.75" x14ac:dyDescent="0.25">
      <c r="A24" s="23" t="str">
        <f t="shared" si="0"/>
        <v>*</v>
      </c>
      <c r="B24" s="42"/>
      <c r="C24" s="24" t="s">
        <v>29</v>
      </c>
      <c r="D24" s="25" t="s">
        <v>420</v>
      </c>
      <c r="E24" s="43">
        <f t="shared" si="1"/>
        <v>5</v>
      </c>
      <c r="F24" s="43">
        <f t="shared" si="2"/>
        <v>5</v>
      </c>
      <c r="G24" s="43">
        <f t="shared" si="3"/>
        <v>0</v>
      </c>
      <c r="H24" s="27">
        <v>1</v>
      </c>
      <c r="I24" s="68" t="s">
        <v>421</v>
      </c>
      <c r="J24" s="27"/>
      <c r="K24" s="27"/>
      <c r="L24" s="27"/>
      <c r="M24" s="27"/>
      <c r="N24" s="27"/>
      <c r="O24" s="27" t="s">
        <v>145</v>
      </c>
      <c r="P24" s="25" t="s">
        <v>161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5.75" x14ac:dyDescent="0.25">
      <c r="A25" s="23" t="str">
        <f t="shared" si="0"/>
        <v>*</v>
      </c>
      <c r="B25" s="42"/>
      <c r="C25" s="24" t="s">
        <v>29</v>
      </c>
      <c r="D25" s="25" t="s">
        <v>60</v>
      </c>
      <c r="E25" s="43">
        <f t="shared" si="1"/>
        <v>15</v>
      </c>
      <c r="F25" s="43">
        <f t="shared" si="2"/>
        <v>15</v>
      </c>
      <c r="G25" s="43">
        <f t="shared" si="3"/>
        <v>0</v>
      </c>
      <c r="H25" s="27">
        <v>3</v>
      </c>
      <c r="I25" s="68" t="s">
        <v>422</v>
      </c>
      <c r="J25" s="27"/>
      <c r="K25" s="27"/>
      <c r="L25" s="27"/>
      <c r="M25" s="27"/>
      <c r="N25" s="27"/>
      <c r="O25" s="27" t="s">
        <v>149</v>
      </c>
      <c r="P25" s="25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5.75" x14ac:dyDescent="0.25">
      <c r="A26" s="23" t="str">
        <f t="shared" si="0"/>
        <v>*</v>
      </c>
      <c r="B26" s="42"/>
      <c r="C26" s="24" t="s">
        <v>29</v>
      </c>
      <c r="D26" s="25" t="s">
        <v>13</v>
      </c>
      <c r="E26" s="43">
        <f t="shared" si="1"/>
        <v>120</v>
      </c>
      <c r="F26" s="43">
        <f t="shared" si="2"/>
        <v>120</v>
      </c>
      <c r="G26" s="43">
        <f t="shared" si="3"/>
        <v>0</v>
      </c>
      <c r="H26" s="27">
        <v>24</v>
      </c>
      <c r="I26" s="68" t="s">
        <v>423</v>
      </c>
      <c r="J26" s="27"/>
      <c r="K26" s="27"/>
      <c r="L26" s="27"/>
      <c r="M26" s="27"/>
      <c r="N26" s="27"/>
      <c r="O26" s="27" t="s">
        <v>150</v>
      </c>
      <c r="P26" s="25" t="s">
        <v>160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5.75" x14ac:dyDescent="0.25">
      <c r="A27" s="23" t="str">
        <f t="shared" si="0"/>
        <v xml:space="preserve"> </v>
      </c>
      <c r="B27" s="42"/>
      <c r="C27" s="24" t="s">
        <v>29</v>
      </c>
      <c r="D27" s="25" t="s">
        <v>330</v>
      </c>
      <c r="E27" s="43">
        <f t="shared" si="1"/>
        <v>0</v>
      </c>
      <c r="F27" s="43">
        <f t="shared" si="2"/>
        <v>0</v>
      </c>
      <c r="G27" s="43">
        <f t="shared" si="3"/>
        <v>0</v>
      </c>
      <c r="H27" s="27">
        <v>0</v>
      </c>
      <c r="I27" s="68"/>
      <c r="J27" s="27"/>
      <c r="K27" s="27"/>
      <c r="L27" s="27"/>
      <c r="M27" s="27"/>
      <c r="N27" s="27"/>
      <c r="O27" s="27" t="s">
        <v>145</v>
      </c>
      <c r="P27" s="25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5.75" x14ac:dyDescent="0.25">
      <c r="A28" s="23" t="str">
        <f t="shared" si="0"/>
        <v>*</v>
      </c>
      <c r="B28" s="42"/>
      <c r="C28" s="24" t="s">
        <v>29</v>
      </c>
      <c r="D28" s="25" t="s">
        <v>80</v>
      </c>
      <c r="E28" s="43">
        <f t="shared" si="1"/>
        <v>15</v>
      </c>
      <c r="F28" s="43">
        <f t="shared" si="2"/>
        <v>15</v>
      </c>
      <c r="G28" s="43">
        <f t="shared" si="3"/>
        <v>0</v>
      </c>
      <c r="H28" s="27">
        <v>3</v>
      </c>
      <c r="I28" s="68"/>
      <c r="J28" s="27"/>
      <c r="K28" s="27"/>
      <c r="L28" s="27"/>
      <c r="M28" s="27"/>
      <c r="N28" s="27"/>
      <c r="O28" s="27" t="s">
        <v>151</v>
      </c>
      <c r="P28" s="25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5.75" x14ac:dyDescent="0.25">
      <c r="A29" s="23" t="str">
        <f t="shared" si="0"/>
        <v>*</v>
      </c>
      <c r="B29" s="42"/>
      <c r="C29" s="29" t="s">
        <v>19</v>
      </c>
      <c r="D29" s="30" t="s">
        <v>89</v>
      </c>
      <c r="E29" s="43">
        <f t="shared" si="1"/>
        <v>10</v>
      </c>
      <c r="F29" s="43">
        <f t="shared" si="2"/>
        <v>10</v>
      </c>
      <c r="G29" s="43">
        <f t="shared" si="3"/>
        <v>0</v>
      </c>
      <c r="H29" s="27">
        <v>2</v>
      </c>
      <c r="I29" s="68" t="s">
        <v>424</v>
      </c>
      <c r="J29" s="27"/>
      <c r="K29" s="27"/>
      <c r="L29" s="27"/>
      <c r="M29" s="27"/>
      <c r="N29" s="27"/>
      <c r="O29" s="27" t="s">
        <v>147</v>
      </c>
      <c r="P29" s="25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15.75" x14ac:dyDescent="0.25">
      <c r="A30" s="23" t="str">
        <f t="shared" si="0"/>
        <v>*</v>
      </c>
      <c r="B30" s="42"/>
      <c r="C30" s="24" t="s">
        <v>19</v>
      </c>
      <c r="D30" s="25" t="s">
        <v>91</v>
      </c>
      <c r="E30" s="43">
        <f t="shared" si="1"/>
        <v>1</v>
      </c>
      <c r="F30" s="43">
        <f t="shared" si="2"/>
        <v>1</v>
      </c>
      <c r="G30" s="43">
        <f t="shared" si="3"/>
        <v>0</v>
      </c>
      <c r="H30" s="27">
        <v>0.2</v>
      </c>
      <c r="I30" s="68" t="s">
        <v>425</v>
      </c>
      <c r="J30" s="27"/>
      <c r="K30" s="27"/>
      <c r="L30" s="27"/>
      <c r="M30" s="27"/>
      <c r="N30" s="27"/>
      <c r="O30" s="27" t="s">
        <v>147</v>
      </c>
      <c r="P30" s="25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ht="15.75" x14ac:dyDescent="0.25">
      <c r="A31" s="23" t="str">
        <f t="shared" si="0"/>
        <v>*</v>
      </c>
      <c r="B31" s="42"/>
      <c r="C31" s="24" t="s">
        <v>19</v>
      </c>
      <c r="D31" s="25" t="s">
        <v>39</v>
      </c>
      <c r="E31" s="43">
        <f t="shared" si="1"/>
        <v>105</v>
      </c>
      <c r="F31" s="43">
        <f t="shared" si="2"/>
        <v>105</v>
      </c>
      <c r="G31" s="43">
        <f t="shared" si="3"/>
        <v>0</v>
      </c>
      <c r="H31" s="27">
        <v>21</v>
      </c>
      <c r="I31" s="68" t="s">
        <v>426</v>
      </c>
      <c r="J31" s="27"/>
      <c r="K31" s="27"/>
      <c r="L31" s="27"/>
      <c r="M31" s="27"/>
      <c r="N31" s="27"/>
      <c r="O31" s="27" t="s">
        <v>145</v>
      </c>
      <c r="P31" s="25" t="s">
        <v>41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ht="15.75" x14ac:dyDescent="0.25">
      <c r="A32" s="23" t="str">
        <f t="shared" si="0"/>
        <v>*</v>
      </c>
      <c r="B32" s="42"/>
      <c r="C32" s="29" t="s">
        <v>19</v>
      </c>
      <c r="D32" s="30" t="s">
        <v>92</v>
      </c>
      <c r="E32" s="43">
        <f t="shared" si="1"/>
        <v>4</v>
      </c>
      <c r="F32" s="43">
        <f t="shared" si="2"/>
        <v>4</v>
      </c>
      <c r="G32" s="43">
        <f t="shared" si="3"/>
        <v>0</v>
      </c>
      <c r="H32" s="27">
        <v>0</v>
      </c>
      <c r="I32" s="68">
        <v>4</v>
      </c>
      <c r="J32" s="27"/>
      <c r="K32" s="27"/>
      <c r="L32" s="27"/>
      <c r="M32" s="27"/>
      <c r="N32" s="27"/>
      <c r="O32" s="27" t="s">
        <v>146</v>
      </c>
      <c r="P32" s="25" t="s">
        <v>83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ht="15.75" x14ac:dyDescent="0.25">
      <c r="A33" s="23" t="str">
        <f t="shared" si="0"/>
        <v>*</v>
      </c>
      <c r="B33" s="42"/>
      <c r="C33" s="29" t="s">
        <v>88</v>
      </c>
      <c r="D33" s="30" t="s">
        <v>81</v>
      </c>
      <c r="E33" s="43">
        <f t="shared" si="1"/>
        <v>10</v>
      </c>
      <c r="F33" s="43">
        <f t="shared" si="2"/>
        <v>10</v>
      </c>
      <c r="G33" s="43">
        <f t="shared" si="3"/>
        <v>0</v>
      </c>
      <c r="H33" s="27">
        <v>2</v>
      </c>
      <c r="I33" s="68">
        <v>2</v>
      </c>
      <c r="J33" s="27"/>
      <c r="K33" s="27"/>
      <c r="L33" s="27"/>
      <c r="M33" s="27"/>
      <c r="N33" s="27"/>
      <c r="O33" s="27" t="s">
        <v>147</v>
      </c>
      <c r="P33" s="25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 ht="15.75" x14ac:dyDescent="0.25">
      <c r="A34" s="23" t="str">
        <f t="shared" si="0"/>
        <v>*</v>
      </c>
      <c r="B34" s="42"/>
      <c r="C34" s="24" t="s">
        <v>88</v>
      </c>
      <c r="D34" s="25" t="s">
        <v>90</v>
      </c>
      <c r="E34" s="43">
        <f t="shared" si="1"/>
        <v>1</v>
      </c>
      <c r="F34" s="43">
        <f t="shared" si="2"/>
        <v>1</v>
      </c>
      <c r="G34" s="43">
        <f t="shared" si="3"/>
        <v>0</v>
      </c>
      <c r="H34" s="27">
        <v>0.2</v>
      </c>
      <c r="I34" s="68">
        <v>1</v>
      </c>
      <c r="J34" s="27"/>
      <c r="K34" s="27"/>
      <c r="L34" s="27"/>
      <c r="M34" s="27"/>
      <c r="N34" s="27"/>
      <c r="O34" s="27" t="s">
        <v>147</v>
      </c>
      <c r="P34" s="25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ht="15.75" x14ac:dyDescent="0.25">
      <c r="A35" s="23" t="str">
        <f t="shared" si="0"/>
        <v>*</v>
      </c>
      <c r="B35" s="42"/>
      <c r="C35" s="24" t="s">
        <v>88</v>
      </c>
      <c r="D35" s="25" t="s">
        <v>86</v>
      </c>
      <c r="E35" s="43">
        <f t="shared" si="1"/>
        <v>1.5</v>
      </c>
      <c r="F35" s="43">
        <f t="shared" si="2"/>
        <v>1.5</v>
      </c>
      <c r="G35" s="43">
        <f t="shared" si="3"/>
        <v>0</v>
      </c>
      <c r="H35" s="27">
        <v>0.3</v>
      </c>
      <c r="I35" s="68">
        <v>1</v>
      </c>
      <c r="J35" s="27"/>
      <c r="K35" s="27"/>
      <c r="L35" s="27"/>
      <c r="M35" s="27"/>
      <c r="N35" s="27"/>
      <c r="O35" s="27" t="s">
        <v>147</v>
      </c>
      <c r="P35" s="25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1:55" ht="15.75" x14ac:dyDescent="0.25">
      <c r="A36" s="23" t="str">
        <f t="shared" si="0"/>
        <v>*</v>
      </c>
      <c r="B36" s="42"/>
      <c r="C36" s="24" t="s">
        <v>88</v>
      </c>
      <c r="D36" s="25" t="s">
        <v>87</v>
      </c>
      <c r="E36" s="43">
        <f t="shared" si="1"/>
        <v>1</v>
      </c>
      <c r="F36" s="43">
        <f t="shared" si="2"/>
        <v>1</v>
      </c>
      <c r="G36" s="43">
        <f t="shared" si="3"/>
        <v>0</v>
      </c>
      <c r="H36" s="27">
        <v>0.2</v>
      </c>
      <c r="I36" s="68">
        <v>0</v>
      </c>
      <c r="J36" s="27"/>
      <c r="K36" s="27"/>
      <c r="L36" s="27"/>
      <c r="M36" s="27"/>
      <c r="N36" s="27"/>
      <c r="O36" s="27" t="s">
        <v>147</v>
      </c>
      <c r="P36" s="25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ht="15.75" x14ac:dyDescent="0.25">
      <c r="A37" s="23" t="str">
        <f t="shared" si="0"/>
        <v>*</v>
      </c>
      <c r="B37" s="42"/>
      <c r="C37" s="24" t="s">
        <v>88</v>
      </c>
      <c r="D37" s="25" t="s">
        <v>106</v>
      </c>
      <c r="E37" s="43">
        <f t="shared" si="1"/>
        <v>2.5</v>
      </c>
      <c r="F37" s="43">
        <f t="shared" si="2"/>
        <v>2.5</v>
      </c>
      <c r="G37" s="43">
        <f t="shared" si="3"/>
        <v>0</v>
      </c>
      <c r="H37" s="27">
        <v>0.5</v>
      </c>
      <c r="I37" s="68" t="s">
        <v>438</v>
      </c>
      <c r="J37" s="27"/>
      <c r="K37" s="27"/>
      <c r="L37" s="27"/>
      <c r="M37" s="27"/>
      <c r="N37" s="27"/>
      <c r="O37" s="27" t="s">
        <v>152</v>
      </c>
      <c r="P37" s="25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 ht="15.75" x14ac:dyDescent="0.25">
      <c r="A38" s="23" t="str">
        <f t="shared" si="0"/>
        <v>*</v>
      </c>
      <c r="B38" s="42"/>
      <c r="C38" s="29" t="s">
        <v>88</v>
      </c>
      <c r="D38" s="30" t="s">
        <v>107</v>
      </c>
      <c r="E38" s="43">
        <f t="shared" si="1"/>
        <v>2.5</v>
      </c>
      <c r="F38" s="43">
        <f t="shared" si="2"/>
        <v>2.5</v>
      </c>
      <c r="G38" s="43">
        <f t="shared" si="3"/>
        <v>0</v>
      </c>
      <c r="H38" s="27">
        <v>0.5</v>
      </c>
      <c r="I38" s="68" t="s">
        <v>437</v>
      </c>
      <c r="J38" s="27"/>
      <c r="K38" s="27"/>
      <c r="L38" s="27"/>
      <c r="M38" s="27"/>
      <c r="N38" s="27"/>
      <c r="O38" s="27" t="s">
        <v>152</v>
      </c>
      <c r="P38" s="25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ht="15.75" x14ac:dyDescent="0.25">
      <c r="A39" s="23" t="str">
        <f t="shared" si="0"/>
        <v>*</v>
      </c>
      <c r="B39" s="42"/>
      <c r="C39" s="29" t="s">
        <v>30</v>
      </c>
      <c r="D39" s="30" t="s">
        <v>84</v>
      </c>
      <c r="E39" s="43">
        <f t="shared" si="1"/>
        <v>1</v>
      </c>
      <c r="F39" s="43">
        <f t="shared" si="2"/>
        <v>1</v>
      </c>
      <c r="G39" s="43">
        <f t="shared" si="3"/>
        <v>0</v>
      </c>
      <c r="H39" s="27">
        <v>0.2</v>
      </c>
      <c r="I39" s="68" t="s">
        <v>427</v>
      </c>
      <c r="J39" s="27"/>
      <c r="K39" s="27"/>
      <c r="L39" s="27"/>
      <c r="M39" s="27"/>
      <c r="N39" s="27"/>
      <c r="O39" s="27" t="s">
        <v>147</v>
      </c>
      <c r="P39" s="25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spans="1:55" ht="15.75" x14ac:dyDescent="0.25">
      <c r="A40" s="23" t="str">
        <f t="shared" si="0"/>
        <v>*</v>
      </c>
      <c r="B40" s="42"/>
      <c r="C40" s="29" t="s">
        <v>30</v>
      </c>
      <c r="D40" s="30" t="s">
        <v>111</v>
      </c>
      <c r="E40" s="43">
        <f t="shared" si="1"/>
        <v>5</v>
      </c>
      <c r="F40" s="43">
        <f t="shared" si="2"/>
        <v>5</v>
      </c>
      <c r="G40" s="43">
        <f t="shared" si="3"/>
        <v>0</v>
      </c>
      <c r="H40" s="27">
        <v>1</v>
      </c>
      <c r="I40" s="68" t="s">
        <v>431</v>
      </c>
      <c r="J40" s="27"/>
      <c r="K40" s="27"/>
      <c r="L40" s="27"/>
      <c r="M40" s="27"/>
      <c r="N40" s="27"/>
      <c r="O40" s="27" t="s">
        <v>147</v>
      </c>
      <c r="P40" s="25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ht="15.75" x14ac:dyDescent="0.25">
      <c r="A41" s="23" t="str">
        <f t="shared" si="0"/>
        <v>*</v>
      </c>
      <c r="B41" s="42"/>
      <c r="C41" s="29" t="s">
        <v>30</v>
      </c>
      <c r="D41" s="30" t="s">
        <v>85</v>
      </c>
      <c r="E41" s="43">
        <f t="shared" si="1"/>
        <v>0.5</v>
      </c>
      <c r="F41" s="43">
        <f t="shared" si="2"/>
        <v>0.5</v>
      </c>
      <c r="G41" s="43">
        <f t="shared" si="3"/>
        <v>0</v>
      </c>
      <c r="H41" s="27">
        <v>0.1</v>
      </c>
      <c r="I41" s="68" t="s">
        <v>428</v>
      </c>
      <c r="J41" s="27"/>
      <c r="K41" s="27"/>
      <c r="L41" s="27"/>
      <c r="M41" s="27"/>
      <c r="N41" s="27"/>
      <c r="O41" s="27" t="s">
        <v>147</v>
      </c>
      <c r="P41" s="25" t="s">
        <v>82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ht="15.75" x14ac:dyDescent="0.25">
      <c r="A42" s="23" t="str">
        <f t="shared" ref="A42:A77" si="4">IF(E42&gt;0,"*"," ")</f>
        <v>*</v>
      </c>
      <c r="B42" s="42"/>
      <c r="C42" s="24" t="s">
        <v>43</v>
      </c>
      <c r="D42" s="25" t="s">
        <v>69</v>
      </c>
      <c r="E42" s="43">
        <f t="shared" ref="E42:E77" si="5">IF(F42-G42&lt;0,0,F42-G42)</f>
        <v>7.5</v>
      </c>
      <c r="F42" s="43">
        <f t="shared" ref="F42:F77" si="6">MAX(I42,H42*$E$3)</f>
        <v>7.5</v>
      </c>
      <c r="G42" s="43">
        <f t="shared" ref="G42:G77" si="7">SUM(J42:M42)</f>
        <v>0</v>
      </c>
      <c r="H42" s="65">
        <v>1.5</v>
      </c>
      <c r="I42" s="68" t="s">
        <v>436</v>
      </c>
      <c r="J42" s="27"/>
      <c r="K42" s="27"/>
      <c r="L42" s="27"/>
      <c r="M42" s="27"/>
      <c r="N42" s="27"/>
      <c r="O42" s="27" t="s">
        <v>153</v>
      </c>
      <c r="P42" s="25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ht="15.75" x14ac:dyDescent="0.25">
      <c r="A43" s="23" t="str">
        <f t="shared" si="4"/>
        <v>*</v>
      </c>
      <c r="B43" s="42"/>
      <c r="C43" s="24" t="s">
        <v>43</v>
      </c>
      <c r="D43" s="25" t="s">
        <v>123</v>
      </c>
      <c r="E43" s="43">
        <f t="shared" si="5"/>
        <v>15</v>
      </c>
      <c r="F43" s="43">
        <f t="shared" si="6"/>
        <v>15</v>
      </c>
      <c r="G43" s="43">
        <f t="shared" si="7"/>
        <v>0</v>
      </c>
      <c r="H43" s="65">
        <v>3</v>
      </c>
      <c r="I43" s="68" t="s">
        <v>432</v>
      </c>
      <c r="J43" s="27"/>
      <c r="K43" s="27"/>
      <c r="L43" s="27"/>
      <c r="M43" s="27"/>
      <c r="N43" s="27"/>
      <c r="O43" s="27" t="s">
        <v>146</v>
      </c>
      <c r="P43" s="25" t="s">
        <v>122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ht="15.75" x14ac:dyDescent="0.25">
      <c r="A44" s="23" t="str">
        <f t="shared" si="4"/>
        <v>*</v>
      </c>
      <c r="B44" s="42"/>
      <c r="C44" s="24" t="s">
        <v>43</v>
      </c>
      <c r="D44" s="25" t="s">
        <v>376</v>
      </c>
      <c r="E44" s="43">
        <f t="shared" si="5"/>
        <v>5</v>
      </c>
      <c r="F44" s="43">
        <f t="shared" si="6"/>
        <v>5</v>
      </c>
      <c r="G44" s="43">
        <f t="shared" si="7"/>
        <v>0</v>
      </c>
      <c r="H44" s="27">
        <v>1</v>
      </c>
      <c r="I44" s="68" t="s">
        <v>435</v>
      </c>
      <c r="J44" s="27"/>
      <c r="K44" s="27"/>
      <c r="L44" s="27"/>
      <c r="M44" s="27"/>
      <c r="N44" s="27"/>
      <c r="O44" s="27" t="s">
        <v>147</v>
      </c>
      <c r="P44" s="25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ht="15.75" x14ac:dyDescent="0.25">
      <c r="A45" s="23" t="str">
        <f t="shared" si="4"/>
        <v>*</v>
      </c>
      <c r="B45" s="42"/>
      <c r="C45" s="24" t="s">
        <v>43</v>
      </c>
      <c r="D45" s="25" t="s">
        <v>328</v>
      </c>
      <c r="E45" s="43">
        <f t="shared" si="5"/>
        <v>10</v>
      </c>
      <c r="F45" s="43">
        <f t="shared" si="6"/>
        <v>10</v>
      </c>
      <c r="G45" s="43">
        <f t="shared" si="7"/>
        <v>0</v>
      </c>
      <c r="H45" s="27">
        <v>2</v>
      </c>
      <c r="I45" s="68" t="s">
        <v>434</v>
      </c>
      <c r="J45" s="27"/>
      <c r="K45" s="27"/>
      <c r="L45" s="27"/>
      <c r="M45" s="27"/>
      <c r="N45" s="27"/>
      <c r="O45" s="27" t="s">
        <v>147</v>
      </c>
      <c r="P45" s="25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ht="15.75" x14ac:dyDescent="0.25">
      <c r="A46" s="23" t="str">
        <f t="shared" si="4"/>
        <v>*</v>
      </c>
      <c r="B46" s="42"/>
      <c r="C46" s="24" t="s">
        <v>43</v>
      </c>
      <c r="D46" s="25" t="s">
        <v>202</v>
      </c>
      <c r="E46" s="43">
        <f t="shared" si="5"/>
        <v>50</v>
      </c>
      <c r="F46" s="43">
        <f t="shared" si="6"/>
        <v>50</v>
      </c>
      <c r="G46" s="43">
        <f t="shared" si="7"/>
        <v>0</v>
      </c>
      <c r="H46" s="27">
        <v>10</v>
      </c>
      <c r="I46" s="68" t="s">
        <v>430</v>
      </c>
      <c r="J46" s="27"/>
      <c r="K46" s="27"/>
      <c r="L46" s="27"/>
      <c r="M46" s="27"/>
      <c r="N46" s="27"/>
      <c r="O46" s="27" t="s">
        <v>147</v>
      </c>
      <c r="P46" s="25" t="s">
        <v>203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ht="15.75" x14ac:dyDescent="0.25">
      <c r="A47" s="23" t="str">
        <f t="shared" si="4"/>
        <v>*</v>
      </c>
      <c r="B47" s="42"/>
      <c r="C47" s="24" t="s">
        <v>43</v>
      </c>
      <c r="D47" s="25" t="s">
        <v>112</v>
      </c>
      <c r="E47" s="43">
        <f t="shared" si="5"/>
        <v>2.5</v>
      </c>
      <c r="F47" s="43">
        <f t="shared" si="6"/>
        <v>2.5</v>
      </c>
      <c r="G47" s="43">
        <f t="shared" si="7"/>
        <v>0</v>
      </c>
      <c r="H47" s="65">
        <v>0.5</v>
      </c>
      <c r="I47" s="68" t="s">
        <v>430</v>
      </c>
      <c r="J47" s="27"/>
      <c r="K47" s="27"/>
      <c r="L47" s="27"/>
      <c r="M47" s="27"/>
      <c r="N47" s="27"/>
      <c r="O47" s="27" t="s">
        <v>153</v>
      </c>
      <c r="P47" s="25" t="s">
        <v>115</v>
      </c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ht="15.75" x14ac:dyDescent="0.25">
      <c r="A48" s="23" t="str">
        <f t="shared" si="4"/>
        <v>*</v>
      </c>
      <c r="B48" s="42"/>
      <c r="C48" s="24" t="s">
        <v>43</v>
      </c>
      <c r="D48" s="25" t="s">
        <v>109</v>
      </c>
      <c r="E48" s="43">
        <f t="shared" si="5"/>
        <v>5</v>
      </c>
      <c r="F48" s="43">
        <f t="shared" si="6"/>
        <v>5</v>
      </c>
      <c r="G48" s="43">
        <f t="shared" si="7"/>
        <v>0</v>
      </c>
      <c r="H48" s="27">
        <v>1</v>
      </c>
      <c r="I48" s="68" t="s">
        <v>431</v>
      </c>
      <c r="J48" s="27"/>
      <c r="K48" s="27"/>
      <c r="L48" s="27"/>
      <c r="M48" s="27"/>
      <c r="N48" s="27"/>
      <c r="O48" s="27" t="s">
        <v>153</v>
      </c>
      <c r="P48" s="25" t="s">
        <v>110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ht="15.75" x14ac:dyDescent="0.25">
      <c r="A49" s="23" t="str">
        <f t="shared" si="4"/>
        <v>*</v>
      </c>
      <c r="B49" s="42"/>
      <c r="C49" s="24" t="s">
        <v>43</v>
      </c>
      <c r="D49" s="25" t="s">
        <v>120</v>
      </c>
      <c r="E49" s="43">
        <f t="shared" si="5"/>
        <v>5</v>
      </c>
      <c r="F49" s="43">
        <f t="shared" si="6"/>
        <v>5</v>
      </c>
      <c r="G49" s="43">
        <f t="shared" si="7"/>
        <v>0</v>
      </c>
      <c r="H49" s="65">
        <v>1</v>
      </c>
      <c r="I49" s="68" t="s">
        <v>431</v>
      </c>
      <c r="J49" s="27"/>
      <c r="K49" s="27"/>
      <c r="L49" s="27"/>
      <c r="M49" s="27"/>
      <c r="N49" s="27"/>
      <c r="O49" s="27" t="s">
        <v>147</v>
      </c>
      <c r="P49" s="25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ht="15.75" x14ac:dyDescent="0.25">
      <c r="A50" s="23" t="str">
        <f t="shared" si="4"/>
        <v>*</v>
      </c>
      <c r="B50" s="42"/>
      <c r="C50" s="24" t="s">
        <v>43</v>
      </c>
      <c r="D50" s="25" t="s">
        <v>323</v>
      </c>
      <c r="E50" s="43">
        <f t="shared" si="5"/>
        <v>5</v>
      </c>
      <c r="F50" s="43">
        <f t="shared" si="6"/>
        <v>5</v>
      </c>
      <c r="G50" s="43">
        <f t="shared" si="7"/>
        <v>0</v>
      </c>
      <c r="H50" s="65">
        <v>1</v>
      </c>
      <c r="I50" s="68" t="s">
        <v>431</v>
      </c>
      <c r="J50" s="27"/>
      <c r="K50" s="27"/>
      <c r="L50" s="27"/>
      <c r="M50" s="27"/>
      <c r="N50" s="27"/>
      <c r="O50" s="27" t="s">
        <v>147</v>
      </c>
      <c r="P50" s="25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ht="15.75" x14ac:dyDescent="0.25">
      <c r="A51" s="23" t="str">
        <f t="shared" si="4"/>
        <v>*</v>
      </c>
      <c r="B51" s="42"/>
      <c r="C51" s="24" t="s">
        <v>43</v>
      </c>
      <c r="D51" s="25" t="s">
        <v>322</v>
      </c>
      <c r="E51" s="43">
        <f t="shared" si="5"/>
        <v>15</v>
      </c>
      <c r="F51" s="43">
        <f t="shared" si="6"/>
        <v>15</v>
      </c>
      <c r="G51" s="43">
        <f t="shared" si="7"/>
        <v>0</v>
      </c>
      <c r="H51" s="65">
        <v>3</v>
      </c>
      <c r="I51" s="68" t="s">
        <v>432</v>
      </c>
      <c r="J51" s="27"/>
      <c r="K51" s="27"/>
      <c r="L51" s="27"/>
      <c r="M51" s="27"/>
      <c r="N51" s="27"/>
      <c r="O51" s="27" t="s">
        <v>153</v>
      </c>
      <c r="P51" s="25" t="s">
        <v>71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15.75" x14ac:dyDescent="0.25">
      <c r="A52" s="23" t="str">
        <f t="shared" si="4"/>
        <v>*</v>
      </c>
      <c r="B52" s="42"/>
      <c r="C52" s="24" t="s">
        <v>43</v>
      </c>
      <c r="D52" s="25" t="s">
        <v>108</v>
      </c>
      <c r="E52" s="43">
        <f t="shared" si="5"/>
        <v>30</v>
      </c>
      <c r="F52" s="43">
        <f t="shared" si="6"/>
        <v>30</v>
      </c>
      <c r="G52" s="43">
        <f t="shared" si="7"/>
        <v>0</v>
      </c>
      <c r="H52" s="65">
        <v>6</v>
      </c>
      <c r="I52" s="68" t="s">
        <v>433</v>
      </c>
      <c r="J52" s="27"/>
      <c r="K52" s="27"/>
      <c r="L52" s="27"/>
      <c r="M52" s="27"/>
      <c r="N52" s="27"/>
      <c r="O52" s="27" t="s">
        <v>153</v>
      </c>
      <c r="P52" s="25" t="s">
        <v>42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5.75" x14ac:dyDescent="0.25">
      <c r="A53" s="23" t="str">
        <f t="shared" si="4"/>
        <v>*</v>
      </c>
      <c r="B53" s="42"/>
      <c r="C53" s="24" t="s">
        <v>43</v>
      </c>
      <c r="D53" s="25" t="s">
        <v>196</v>
      </c>
      <c r="E53" s="43">
        <f t="shared" si="5"/>
        <v>5</v>
      </c>
      <c r="F53" s="43">
        <f t="shared" si="6"/>
        <v>5</v>
      </c>
      <c r="G53" s="43">
        <f t="shared" si="7"/>
        <v>0</v>
      </c>
      <c r="H53" s="27">
        <v>1</v>
      </c>
      <c r="I53" s="68" t="s">
        <v>440</v>
      </c>
      <c r="J53" s="27"/>
      <c r="K53" s="27"/>
      <c r="L53" s="27"/>
      <c r="M53" s="27"/>
      <c r="N53" s="27"/>
      <c r="O53" s="27" t="s">
        <v>147</v>
      </c>
      <c r="P53" s="25" t="s">
        <v>197</v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5.75" x14ac:dyDescent="0.25">
      <c r="A54" s="23" t="str">
        <f t="shared" si="4"/>
        <v>*</v>
      </c>
      <c r="B54" s="42"/>
      <c r="C54" s="24" t="s">
        <v>43</v>
      </c>
      <c r="D54" s="25" t="s">
        <v>131</v>
      </c>
      <c r="E54" s="43">
        <f t="shared" si="5"/>
        <v>0.5</v>
      </c>
      <c r="F54" s="43">
        <f t="shared" si="6"/>
        <v>0.5</v>
      </c>
      <c r="G54" s="43">
        <f t="shared" si="7"/>
        <v>0</v>
      </c>
      <c r="H54" s="27">
        <v>0.1</v>
      </c>
      <c r="I54" s="68" t="s">
        <v>439</v>
      </c>
      <c r="J54" s="27"/>
      <c r="K54" s="27"/>
      <c r="L54" s="27"/>
      <c r="M54" s="27"/>
      <c r="N54" s="27"/>
      <c r="O54" s="27" t="s">
        <v>146</v>
      </c>
      <c r="P54" s="25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5.75" x14ac:dyDescent="0.25">
      <c r="A55" s="23" t="str">
        <f t="shared" si="4"/>
        <v>*</v>
      </c>
      <c r="B55" s="42"/>
      <c r="C55" s="24" t="s">
        <v>20</v>
      </c>
      <c r="D55" s="25" t="s">
        <v>134</v>
      </c>
      <c r="E55" s="43">
        <f t="shared" si="5"/>
        <v>5</v>
      </c>
      <c r="F55" s="43">
        <f t="shared" si="6"/>
        <v>5</v>
      </c>
      <c r="G55" s="43">
        <f t="shared" si="7"/>
        <v>0</v>
      </c>
      <c r="H55" s="27">
        <v>1</v>
      </c>
      <c r="I55" s="68" t="s">
        <v>441</v>
      </c>
      <c r="J55" s="27"/>
      <c r="K55" s="27"/>
      <c r="L55" s="27"/>
      <c r="M55" s="27"/>
      <c r="N55" s="27"/>
      <c r="O55" s="27" t="s">
        <v>147</v>
      </c>
      <c r="P55" s="25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5.75" x14ac:dyDescent="0.25">
      <c r="A56" s="23" t="str">
        <f t="shared" si="4"/>
        <v>*</v>
      </c>
      <c r="B56" s="42"/>
      <c r="C56" s="24" t="s">
        <v>20</v>
      </c>
      <c r="D56" s="25" t="s">
        <v>132</v>
      </c>
      <c r="E56" s="43">
        <f t="shared" si="5"/>
        <v>5</v>
      </c>
      <c r="F56" s="43">
        <f t="shared" si="6"/>
        <v>5</v>
      </c>
      <c r="G56" s="43">
        <f t="shared" si="7"/>
        <v>0</v>
      </c>
      <c r="H56" s="27">
        <v>1</v>
      </c>
      <c r="I56" s="68" t="s">
        <v>441</v>
      </c>
      <c r="J56" s="27"/>
      <c r="K56" s="27"/>
      <c r="L56" s="27"/>
      <c r="M56" s="27"/>
      <c r="N56" s="27"/>
      <c r="O56" s="27" t="s">
        <v>147</v>
      </c>
      <c r="P56" s="25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5.75" x14ac:dyDescent="0.25">
      <c r="A57" s="23" t="str">
        <f t="shared" si="4"/>
        <v>*</v>
      </c>
      <c r="B57" s="42"/>
      <c r="C57" s="24" t="s">
        <v>20</v>
      </c>
      <c r="D57" s="25" t="s">
        <v>133</v>
      </c>
      <c r="E57" s="43">
        <f t="shared" si="5"/>
        <v>5</v>
      </c>
      <c r="F57" s="43">
        <f t="shared" si="6"/>
        <v>5</v>
      </c>
      <c r="G57" s="43">
        <f t="shared" si="7"/>
        <v>0</v>
      </c>
      <c r="H57" s="27">
        <v>1</v>
      </c>
      <c r="I57" s="68" t="s">
        <v>441</v>
      </c>
      <c r="J57" s="27"/>
      <c r="K57" s="27"/>
      <c r="L57" s="27"/>
      <c r="M57" s="27"/>
      <c r="N57" s="27"/>
      <c r="O57" s="27" t="s">
        <v>147</v>
      </c>
      <c r="P57" s="25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5.75" x14ac:dyDescent="0.25">
      <c r="A58" s="23" t="str">
        <f t="shared" si="4"/>
        <v>*</v>
      </c>
      <c r="B58" s="42"/>
      <c r="C58" s="58" t="s">
        <v>20</v>
      </c>
      <c r="D58" s="25" t="s">
        <v>429</v>
      </c>
      <c r="E58" s="43">
        <f t="shared" ref="E58" si="8">IF(F58-G58&lt;0,0,F58-G58)</f>
        <v>5</v>
      </c>
      <c r="F58" s="43">
        <f t="shared" ref="F58" si="9">MAX(I58,H58*$E$3)</f>
        <v>5</v>
      </c>
      <c r="G58" s="43">
        <f t="shared" ref="G58" si="10">SUM(J58:M58)</f>
        <v>0</v>
      </c>
      <c r="H58" s="57">
        <v>1</v>
      </c>
      <c r="I58" s="68" t="s">
        <v>442</v>
      </c>
      <c r="J58" s="57"/>
      <c r="K58" s="57"/>
      <c r="L58" s="57"/>
      <c r="M58" s="57"/>
      <c r="N58" s="57"/>
      <c r="O58" s="57" t="s">
        <v>147</v>
      </c>
      <c r="P58" s="25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ht="15.75" x14ac:dyDescent="0.25">
      <c r="A59" s="23" t="str">
        <f t="shared" si="4"/>
        <v>*</v>
      </c>
      <c r="B59" s="42"/>
      <c r="C59" s="24" t="s">
        <v>21</v>
      </c>
      <c r="D59" s="25" t="s">
        <v>118</v>
      </c>
      <c r="E59" s="43">
        <f t="shared" si="5"/>
        <v>1</v>
      </c>
      <c r="F59" s="43">
        <f t="shared" si="6"/>
        <v>1</v>
      </c>
      <c r="G59" s="43">
        <f t="shared" si="7"/>
        <v>0</v>
      </c>
      <c r="H59" s="27">
        <v>0.2</v>
      </c>
      <c r="I59" s="68" t="s">
        <v>443</v>
      </c>
      <c r="J59" s="27"/>
      <c r="K59" s="27"/>
      <c r="L59" s="27"/>
      <c r="M59" s="27"/>
      <c r="N59" s="27"/>
      <c r="O59" s="27" t="s">
        <v>146</v>
      </c>
      <c r="P59" s="25" t="s">
        <v>119</v>
      </c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ht="15.75" x14ac:dyDescent="0.25">
      <c r="A60" s="23" t="str">
        <f t="shared" si="4"/>
        <v>*</v>
      </c>
      <c r="B60" s="42"/>
      <c r="C60" s="24" t="s">
        <v>47</v>
      </c>
      <c r="D60" s="25" t="s">
        <v>48</v>
      </c>
      <c r="E60" s="43">
        <f t="shared" si="5"/>
        <v>30</v>
      </c>
      <c r="F60" s="43">
        <f t="shared" si="6"/>
        <v>30</v>
      </c>
      <c r="G60" s="43">
        <f t="shared" si="7"/>
        <v>0</v>
      </c>
      <c r="H60" s="27">
        <v>6</v>
      </c>
      <c r="I60" s="68">
        <v>10</v>
      </c>
      <c r="J60" s="27"/>
      <c r="K60" s="27"/>
      <c r="L60" s="27"/>
      <c r="M60" s="27"/>
      <c r="N60" s="27"/>
      <c r="O60" s="27" t="s">
        <v>154</v>
      </c>
      <c r="P60" s="25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ht="15.75" x14ac:dyDescent="0.25">
      <c r="A61" s="23" t="str">
        <f t="shared" si="4"/>
        <v>*</v>
      </c>
      <c r="B61" s="42"/>
      <c r="C61" s="24" t="s">
        <v>47</v>
      </c>
      <c r="D61" s="25" t="s">
        <v>50</v>
      </c>
      <c r="E61" s="43">
        <f t="shared" si="5"/>
        <v>20</v>
      </c>
      <c r="F61" s="43">
        <f t="shared" si="6"/>
        <v>20</v>
      </c>
      <c r="G61" s="43">
        <f t="shared" si="7"/>
        <v>0</v>
      </c>
      <c r="H61" s="27">
        <v>4</v>
      </c>
      <c r="I61" s="68">
        <v>20</v>
      </c>
      <c r="J61" s="27"/>
      <c r="K61" s="27"/>
      <c r="L61" s="27"/>
      <c r="M61" s="27"/>
      <c r="N61" s="27"/>
      <c r="O61" s="27" t="s">
        <v>154</v>
      </c>
      <c r="P61" s="25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 ht="15.75" x14ac:dyDescent="0.25">
      <c r="A62" s="23" t="str">
        <f t="shared" si="4"/>
        <v xml:space="preserve"> </v>
      </c>
      <c r="B62" s="42"/>
      <c r="C62" s="58" t="s">
        <v>47</v>
      </c>
      <c r="D62" s="25" t="s">
        <v>444</v>
      </c>
      <c r="E62" s="43"/>
      <c r="F62" s="43">
        <f t="shared" si="6"/>
        <v>5</v>
      </c>
      <c r="G62" s="43"/>
      <c r="H62" s="57">
        <v>1</v>
      </c>
      <c r="I62" s="68">
        <v>5</v>
      </c>
      <c r="J62" s="57"/>
      <c r="K62" s="57"/>
      <c r="L62" s="57"/>
      <c r="M62" s="57"/>
      <c r="N62" s="57"/>
      <c r="O62" s="57" t="s">
        <v>452</v>
      </c>
      <c r="P62" s="25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5" ht="15.75" x14ac:dyDescent="0.25">
      <c r="A63" s="23" t="str">
        <f t="shared" si="4"/>
        <v>*</v>
      </c>
      <c r="B63" s="42"/>
      <c r="C63" s="24" t="s">
        <v>47</v>
      </c>
      <c r="D63" s="25" t="s">
        <v>49</v>
      </c>
      <c r="E63" s="43">
        <f t="shared" si="5"/>
        <v>30</v>
      </c>
      <c r="F63" s="43">
        <f t="shared" si="6"/>
        <v>30</v>
      </c>
      <c r="G63" s="43">
        <f t="shared" si="7"/>
        <v>0</v>
      </c>
      <c r="H63" s="27">
        <v>6</v>
      </c>
      <c r="I63" s="68">
        <v>10</v>
      </c>
      <c r="J63" s="27"/>
      <c r="K63" s="27"/>
      <c r="L63" s="27"/>
      <c r="M63" s="27"/>
      <c r="N63" s="27"/>
      <c r="O63" s="27" t="s">
        <v>154</v>
      </c>
      <c r="P63" s="25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 ht="15.75" x14ac:dyDescent="0.25">
      <c r="A64" s="23" t="str">
        <f t="shared" si="4"/>
        <v>*</v>
      </c>
      <c r="B64" s="42"/>
      <c r="C64" s="24" t="s">
        <v>26</v>
      </c>
      <c r="D64" s="25" t="s">
        <v>65</v>
      </c>
      <c r="E64" s="43">
        <f t="shared" si="5"/>
        <v>10</v>
      </c>
      <c r="F64" s="43">
        <f t="shared" si="6"/>
        <v>10</v>
      </c>
      <c r="G64" s="43">
        <f t="shared" si="7"/>
        <v>0</v>
      </c>
      <c r="H64" s="27">
        <v>2</v>
      </c>
      <c r="I64" s="68" t="s">
        <v>448</v>
      </c>
      <c r="J64" s="27"/>
      <c r="K64" s="27"/>
      <c r="L64" s="27"/>
      <c r="M64" s="27"/>
      <c r="N64" s="27"/>
      <c r="O64" s="27" t="s">
        <v>151</v>
      </c>
      <c r="P64" s="25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 ht="15.75" x14ac:dyDescent="0.25">
      <c r="A65" s="23" t="str">
        <f t="shared" si="4"/>
        <v>*</v>
      </c>
      <c r="B65" s="42"/>
      <c r="C65" s="24" t="s">
        <v>26</v>
      </c>
      <c r="D65" s="25" t="s">
        <v>64</v>
      </c>
      <c r="E65" s="43">
        <f t="shared" si="5"/>
        <v>10</v>
      </c>
      <c r="F65" s="43">
        <f t="shared" si="6"/>
        <v>10</v>
      </c>
      <c r="G65" s="43">
        <f t="shared" si="7"/>
        <v>0</v>
      </c>
      <c r="H65" s="27">
        <v>2</v>
      </c>
      <c r="I65" s="68" t="s">
        <v>448</v>
      </c>
      <c r="J65" s="27"/>
      <c r="K65" s="27"/>
      <c r="L65" s="27"/>
      <c r="M65" s="27"/>
      <c r="N65" s="27"/>
      <c r="O65" s="27" t="s">
        <v>151</v>
      </c>
      <c r="P65" s="25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 ht="15.75" x14ac:dyDescent="0.25">
      <c r="A66" s="23" t="str">
        <f t="shared" ref="A66" si="11">IF(E66&gt;0,"*"," ")</f>
        <v>*</v>
      </c>
      <c r="B66" s="42"/>
      <c r="C66" s="58" t="s">
        <v>26</v>
      </c>
      <c r="D66" s="25" t="s">
        <v>464</v>
      </c>
      <c r="E66" s="43">
        <f t="shared" ref="E66" si="12">IF(F66-G66&lt;0,0,F66-G66)</f>
        <v>0.5</v>
      </c>
      <c r="F66" s="43">
        <f t="shared" ref="F66" si="13">MAX(I66,H66*$E$3)</f>
        <v>0.5</v>
      </c>
      <c r="G66" s="43">
        <f t="shared" ref="G66" si="14">SUM(J66:M66)</f>
        <v>0</v>
      </c>
      <c r="H66" s="57">
        <v>0.1</v>
      </c>
      <c r="I66" s="68" t="s">
        <v>459</v>
      </c>
      <c r="J66" s="57"/>
      <c r="K66" s="57"/>
      <c r="L66" s="57"/>
      <c r="M66" s="57"/>
      <c r="N66" s="57"/>
      <c r="O66" s="57" t="s">
        <v>151</v>
      </c>
      <c r="P66" s="25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1:55" ht="15.75" x14ac:dyDescent="0.25">
      <c r="A67" s="23" t="str">
        <f t="shared" si="4"/>
        <v>*</v>
      </c>
      <c r="B67" s="42"/>
      <c r="C67" s="24" t="s">
        <v>26</v>
      </c>
      <c r="D67" s="25" t="s">
        <v>44</v>
      </c>
      <c r="E67" s="43">
        <f t="shared" si="5"/>
        <v>15</v>
      </c>
      <c r="F67" s="43">
        <f t="shared" si="6"/>
        <v>15</v>
      </c>
      <c r="G67" s="43">
        <f t="shared" si="7"/>
        <v>0</v>
      </c>
      <c r="H67" s="27">
        <v>3</v>
      </c>
      <c r="I67" s="68" t="s">
        <v>448</v>
      </c>
      <c r="J67" s="27"/>
      <c r="K67" s="27"/>
      <c r="L67" s="27"/>
      <c r="M67" s="27"/>
      <c r="N67" s="27"/>
      <c r="O67" s="27" t="s">
        <v>151</v>
      </c>
      <c r="P67" s="25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1:55" ht="15.75" x14ac:dyDescent="0.25">
      <c r="A68" s="23" t="str">
        <f t="shared" si="4"/>
        <v>*</v>
      </c>
      <c r="B68" s="42"/>
      <c r="C68" s="24" t="s">
        <v>26</v>
      </c>
      <c r="D68" s="25" t="s">
        <v>2</v>
      </c>
      <c r="E68" s="43">
        <f t="shared" si="5"/>
        <v>15</v>
      </c>
      <c r="F68" s="43">
        <f t="shared" si="6"/>
        <v>15</v>
      </c>
      <c r="G68" s="43">
        <f t="shared" si="7"/>
        <v>0</v>
      </c>
      <c r="H68" s="27">
        <v>3</v>
      </c>
      <c r="I68" s="68" t="s">
        <v>448</v>
      </c>
      <c r="J68" s="27"/>
      <c r="K68" s="27"/>
      <c r="L68" s="27"/>
      <c r="M68" s="27"/>
      <c r="N68" s="27"/>
      <c r="O68" s="27" t="s">
        <v>151</v>
      </c>
      <c r="P68" s="25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spans="1:55" ht="15.75" x14ac:dyDescent="0.25">
      <c r="A69" s="23" t="str">
        <f t="shared" si="4"/>
        <v>*</v>
      </c>
      <c r="B69" s="42"/>
      <c r="C69" s="24" t="s">
        <v>55</v>
      </c>
      <c r="D69" s="25" t="s">
        <v>56</v>
      </c>
      <c r="E69" s="43">
        <f t="shared" si="5"/>
        <v>5</v>
      </c>
      <c r="F69" s="43">
        <f t="shared" si="6"/>
        <v>5</v>
      </c>
      <c r="G69" s="43">
        <f t="shared" si="7"/>
        <v>0</v>
      </c>
      <c r="H69" s="27">
        <v>1</v>
      </c>
      <c r="I69" s="68" t="s">
        <v>447</v>
      </c>
      <c r="J69" s="27"/>
      <c r="K69" s="27"/>
      <c r="L69" s="27"/>
      <c r="M69" s="27"/>
      <c r="N69" s="27" t="s">
        <v>207</v>
      </c>
      <c r="O69" s="27" t="s">
        <v>155</v>
      </c>
      <c r="P69" s="25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1:55" ht="15.75" x14ac:dyDescent="0.25">
      <c r="A70" s="23" t="str">
        <f t="shared" si="4"/>
        <v>*</v>
      </c>
      <c r="B70" s="42"/>
      <c r="C70" s="24" t="s">
        <v>55</v>
      </c>
      <c r="D70" s="25" t="s">
        <v>46</v>
      </c>
      <c r="E70" s="43">
        <f t="shared" si="5"/>
        <v>15</v>
      </c>
      <c r="F70" s="43">
        <f t="shared" si="6"/>
        <v>15</v>
      </c>
      <c r="G70" s="43">
        <f t="shared" si="7"/>
        <v>0</v>
      </c>
      <c r="H70" s="27">
        <v>3</v>
      </c>
      <c r="I70" s="68" t="s">
        <v>446</v>
      </c>
      <c r="J70" s="27"/>
      <c r="K70" s="27"/>
      <c r="L70" s="27"/>
      <c r="M70" s="27"/>
      <c r="N70" s="27" t="s">
        <v>207</v>
      </c>
      <c r="O70" s="27" t="s">
        <v>155</v>
      </c>
      <c r="P70" s="25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1:55" ht="15.75" x14ac:dyDescent="0.25">
      <c r="A71" s="23" t="str">
        <f t="shared" si="4"/>
        <v>*</v>
      </c>
      <c r="B71" s="42"/>
      <c r="C71" s="24" t="s">
        <v>28</v>
      </c>
      <c r="D71" s="25" t="s">
        <v>325</v>
      </c>
      <c r="E71" s="43">
        <f t="shared" si="5"/>
        <v>15</v>
      </c>
      <c r="F71" s="43">
        <f t="shared" si="6"/>
        <v>15</v>
      </c>
      <c r="G71" s="43">
        <f t="shared" si="7"/>
        <v>0</v>
      </c>
      <c r="H71" s="27">
        <v>3</v>
      </c>
      <c r="I71" s="68" t="s">
        <v>445</v>
      </c>
      <c r="J71" s="27"/>
      <c r="K71" s="27"/>
      <c r="L71" s="27"/>
      <c r="M71" s="27"/>
      <c r="N71" s="27"/>
      <c r="O71" s="27" t="s">
        <v>326</v>
      </c>
      <c r="P71" s="25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1:55" ht="15.75" x14ac:dyDescent="0.25">
      <c r="A72" s="23" t="str">
        <f t="shared" si="4"/>
        <v>*</v>
      </c>
      <c r="B72" s="42"/>
      <c r="C72" s="24" t="s">
        <v>28</v>
      </c>
      <c r="D72" s="25" t="s">
        <v>335</v>
      </c>
      <c r="E72" s="43">
        <f t="shared" si="5"/>
        <v>2.5</v>
      </c>
      <c r="F72" s="43">
        <f t="shared" si="6"/>
        <v>2.5</v>
      </c>
      <c r="G72" s="43">
        <f t="shared" si="7"/>
        <v>0</v>
      </c>
      <c r="H72" s="27">
        <v>0.5</v>
      </c>
      <c r="I72" s="68" t="s">
        <v>449</v>
      </c>
      <c r="J72" s="27"/>
      <c r="K72" s="27"/>
      <c r="L72" s="27"/>
      <c r="M72" s="27"/>
      <c r="N72" s="27"/>
      <c r="O72" s="27" t="s">
        <v>334</v>
      </c>
      <c r="P72" s="25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spans="1:55" ht="15.75" x14ac:dyDescent="0.25">
      <c r="A73" s="23" t="str">
        <f t="shared" si="4"/>
        <v>*</v>
      </c>
      <c r="B73" s="42"/>
      <c r="C73" s="58" t="s">
        <v>28</v>
      </c>
      <c r="D73" s="25" t="s">
        <v>450</v>
      </c>
      <c r="E73" s="43">
        <f t="shared" ref="E73" si="15">IF(F73-G73&lt;0,0,F73-G73)</f>
        <v>5</v>
      </c>
      <c r="F73" s="43">
        <f t="shared" ref="F73" si="16">MAX(I73,H73*$E$3)</f>
        <v>5</v>
      </c>
      <c r="G73" s="43">
        <f t="shared" ref="G73" si="17">SUM(J73:M73)</f>
        <v>0</v>
      </c>
      <c r="H73" s="57">
        <v>1</v>
      </c>
      <c r="I73" s="68" t="s">
        <v>451</v>
      </c>
      <c r="J73" s="57"/>
      <c r="K73" s="57"/>
      <c r="L73" s="57"/>
      <c r="M73" s="57"/>
      <c r="N73" s="57"/>
      <c r="O73" s="57" t="s">
        <v>334</v>
      </c>
      <c r="P73" s="25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spans="1:55" ht="15.75" x14ac:dyDescent="0.25">
      <c r="A74" s="23" t="str">
        <f t="shared" si="4"/>
        <v>*</v>
      </c>
      <c r="B74" s="42"/>
      <c r="C74" s="24" t="s">
        <v>45</v>
      </c>
      <c r="D74" s="25" t="s">
        <v>140</v>
      </c>
      <c r="E74" s="43">
        <f t="shared" si="5"/>
        <v>10</v>
      </c>
      <c r="F74" s="43">
        <f t="shared" si="6"/>
        <v>10</v>
      </c>
      <c r="G74" s="43">
        <f t="shared" si="7"/>
        <v>0</v>
      </c>
      <c r="H74" s="27">
        <v>2</v>
      </c>
      <c r="I74" s="68" t="s">
        <v>453</v>
      </c>
      <c r="J74" s="27"/>
      <c r="K74" s="27"/>
      <c r="L74" s="27"/>
      <c r="M74" s="27"/>
      <c r="N74" s="27"/>
      <c r="O74" s="27" t="s">
        <v>157</v>
      </c>
      <c r="P74" s="25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spans="1:55" ht="15.75" x14ac:dyDescent="0.25">
      <c r="A75" s="23" t="str">
        <f t="shared" si="4"/>
        <v>*</v>
      </c>
      <c r="B75" s="42"/>
      <c r="C75" s="24" t="s">
        <v>45</v>
      </c>
      <c r="D75" s="25" t="s">
        <v>54</v>
      </c>
      <c r="E75" s="43">
        <f t="shared" si="5"/>
        <v>10</v>
      </c>
      <c r="F75" s="43">
        <f t="shared" si="6"/>
        <v>10</v>
      </c>
      <c r="G75" s="43">
        <f t="shared" si="7"/>
        <v>0</v>
      </c>
      <c r="H75" s="27">
        <v>2</v>
      </c>
      <c r="I75" s="68" t="s">
        <v>446</v>
      </c>
      <c r="J75" s="27"/>
      <c r="K75" s="27"/>
      <c r="L75" s="27"/>
      <c r="M75" s="27"/>
      <c r="N75" s="27"/>
      <c r="O75" s="27" t="s">
        <v>156</v>
      </c>
      <c r="P75" s="25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spans="1:55" ht="15.75" x14ac:dyDescent="0.25">
      <c r="A76" s="23" t="str">
        <f t="shared" si="4"/>
        <v>*</v>
      </c>
      <c r="B76" s="42"/>
      <c r="C76" s="24" t="s">
        <v>223</v>
      </c>
      <c r="D76" s="25" t="s">
        <v>329</v>
      </c>
      <c r="E76" s="43">
        <f t="shared" si="5"/>
        <v>5</v>
      </c>
      <c r="F76" s="43">
        <f t="shared" si="6"/>
        <v>5</v>
      </c>
      <c r="G76" s="43">
        <f t="shared" si="7"/>
        <v>0</v>
      </c>
      <c r="H76" s="27">
        <v>1</v>
      </c>
      <c r="I76" s="68" t="s">
        <v>454</v>
      </c>
      <c r="J76" s="27"/>
      <c r="K76" s="27"/>
      <c r="L76" s="27"/>
      <c r="M76" s="27"/>
      <c r="N76" s="57" t="s">
        <v>207</v>
      </c>
      <c r="O76" s="27" t="s">
        <v>146</v>
      </c>
      <c r="P76" s="25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</row>
    <row r="77" spans="1:55" ht="15.75" x14ac:dyDescent="0.25">
      <c r="A77" s="23" t="str">
        <f t="shared" si="4"/>
        <v>*</v>
      </c>
      <c r="B77" s="42"/>
      <c r="C77" s="24" t="s">
        <v>223</v>
      </c>
      <c r="D77" s="25" t="s">
        <v>324</v>
      </c>
      <c r="E77" s="43">
        <f t="shared" si="5"/>
        <v>10</v>
      </c>
      <c r="F77" s="43">
        <f t="shared" si="6"/>
        <v>10</v>
      </c>
      <c r="G77" s="43">
        <f t="shared" si="7"/>
        <v>0</v>
      </c>
      <c r="H77" s="27">
        <v>2</v>
      </c>
      <c r="I77" s="68" t="s">
        <v>455</v>
      </c>
      <c r="J77" s="27"/>
      <c r="K77" s="27"/>
      <c r="L77" s="27"/>
      <c r="M77" s="27"/>
      <c r="N77" s="27"/>
      <c r="O77" s="27" t="s">
        <v>327</v>
      </c>
      <c r="P77" s="25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</row>
    <row r="78" spans="1:55" ht="15.75" x14ac:dyDescent="0.25">
      <c r="A78" s="23" t="str">
        <f t="shared" ref="A78:A103" si="18">IF(E78&gt;0,"*"," ")</f>
        <v>*</v>
      </c>
      <c r="B78" s="42"/>
      <c r="C78" s="24" t="s">
        <v>27</v>
      </c>
      <c r="D78" s="25" t="s">
        <v>182</v>
      </c>
      <c r="E78" s="43">
        <f t="shared" ref="E78:E103" si="19">IF(F78-G78&lt;0,0,F78-G78)</f>
        <v>1</v>
      </c>
      <c r="F78" s="43">
        <f t="shared" ref="F78:F103" si="20">MAX(I78,H78*$E$3)</f>
        <v>1</v>
      </c>
      <c r="G78" s="43">
        <f t="shared" ref="G78:G103" si="21">SUM(J78:M78)</f>
        <v>0</v>
      </c>
      <c r="H78" s="27">
        <v>0.2</v>
      </c>
      <c r="I78" s="68" t="s">
        <v>456</v>
      </c>
      <c r="J78" s="27"/>
      <c r="K78" s="27"/>
      <c r="L78" s="27"/>
      <c r="M78" s="27"/>
      <c r="N78" s="27"/>
      <c r="O78" s="27" t="s">
        <v>147</v>
      </c>
      <c r="P78" s="25" t="s">
        <v>183</v>
      </c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 spans="1:55" ht="15.75" x14ac:dyDescent="0.25">
      <c r="A79" s="23" t="str">
        <f t="shared" si="18"/>
        <v>*</v>
      </c>
      <c r="B79" s="42"/>
      <c r="C79" s="24" t="s">
        <v>27</v>
      </c>
      <c r="D79" s="25" t="s">
        <v>74</v>
      </c>
      <c r="E79" s="43">
        <f t="shared" si="19"/>
        <v>5</v>
      </c>
      <c r="F79" s="43">
        <f t="shared" si="20"/>
        <v>5</v>
      </c>
      <c r="G79" s="43">
        <f t="shared" si="21"/>
        <v>0</v>
      </c>
      <c r="H79" s="27">
        <v>1</v>
      </c>
      <c r="I79" s="68" t="s">
        <v>431</v>
      </c>
      <c r="J79" s="27"/>
      <c r="K79" s="27"/>
      <c r="L79" s="27"/>
      <c r="M79" s="27"/>
      <c r="N79" s="27"/>
      <c r="O79" s="27" t="s">
        <v>146</v>
      </c>
      <c r="P79" s="25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 spans="1:55" ht="15.75" x14ac:dyDescent="0.25">
      <c r="A80" s="23" t="str">
        <f t="shared" si="18"/>
        <v>*</v>
      </c>
      <c r="B80" s="42"/>
      <c r="C80" s="24" t="s">
        <v>27</v>
      </c>
      <c r="D80" s="25" t="s">
        <v>179</v>
      </c>
      <c r="E80" s="43">
        <f t="shared" si="19"/>
        <v>1.5</v>
      </c>
      <c r="F80" s="43">
        <f t="shared" si="20"/>
        <v>1.5</v>
      </c>
      <c r="G80" s="43">
        <f t="shared" si="21"/>
        <v>0</v>
      </c>
      <c r="H80" s="27">
        <v>0.3</v>
      </c>
      <c r="I80" s="68" t="s">
        <v>443</v>
      </c>
      <c r="J80" s="27"/>
      <c r="K80" s="27"/>
      <c r="L80" s="27"/>
      <c r="M80" s="27"/>
      <c r="N80" s="27"/>
      <c r="O80" s="27" t="s">
        <v>180</v>
      </c>
      <c r="P80" s="25" t="s">
        <v>181</v>
      </c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 spans="1:55" ht="15.75" x14ac:dyDescent="0.25">
      <c r="A81" s="23" t="str">
        <f t="shared" si="18"/>
        <v>*</v>
      </c>
      <c r="B81" s="42"/>
      <c r="C81" s="24" t="s">
        <v>24</v>
      </c>
      <c r="D81" s="25" t="s">
        <v>61</v>
      </c>
      <c r="E81" s="43">
        <f t="shared" si="19"/>
        <v>10</v>
      </c>
      <c r="F81" s="43">
        <f t="shared" si="20"/>
        <v>10</v>
      </c>
      <c r="G81" s="43">
        <f t="shared" si="21"/>
        <v>0</v>
      </c>
      <c r="H81" s="27">
        <v>2</v>
      </c>
      <c r="I81" s="68" t="s">
        <v>443</v>
      </c>
      <c r="J81" s="27"/>
      <c r="K81" s="27"/>
      <c r="L81" s="27"/>
      <c r="M81" s="27"/>
      <c r="N81" s="27"/>
      <c r="O81" s="27" t="s">
        <v>147</v>
      </c>
      <c r="P81" s="25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 spans="1:55" ht="15.75" x14ac:dyDescent="0.25">
      <c r="A82" s="23" t="str">
        <f t="shared" si="18"/>
        <v>*</v>
      </c>
      <c r="B82" s="42"/>
      <c r="C82" s="24" t="s">
        <v>24</v>
      </c>
      <c r="D82" s="25" t="s">
        <v>62</v>
      </c>
      <c r="E82" s="43">
        <f t="shared" si="19"/>
        <v>10</v>
      </c>
      <c r="F82" s="43">
        <f t="shared" si="20"/>
        <v>10</v>
      </c>
      <c r="G82" s="43">
        <f t="shared" si="21"/>
        <v>0</v>
      </c>
      <c r="H82" s="27">
        <v>2</v>
      </c>
      <c r="I82" s="68" t="s">
        <v>443</v>
      </c>
      <c r="J82" s="27"/>
      <c r="K82" s="27"/>
      <c r="L82" s="27"/>
      <c r="M82" s="27"/>
      <c r="N82" s="27"/>
      <c r="O82" s="27" t="s">
        <v>147</v>
      </c>
      <c r="P82" s="25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 spans="1:55" ht="15.75" x14ac:dyDescent="0.25">
      <c r="A83" s="23" t="str">
        <f t="shared" si="18"/>
        <v>*</v>
      </c>
      <c r="B83" s="42"/>
      <c r="C83" s="24" t="s">
        <v>24</v>
      </c>
      <c r="D83" s="25" t="s">
        <v>63</v>
      </c>
      <c r="E83" s="43">
        <f t="shared" si="19"/>
        <v>10</v>
      </c>
      <c r="F83" s="43">
        <f t="shared" si="20"/>
        <v>10</v>
      </c>
      <c r="G83" s="43">
        <f t="shared" si="21"/>
        <v>0</v>
      </c>
      <c r="H83" s="27">
        <v>2</v>
      </c>
      <c r="I83" s="68" t="s">
        <v>457</v>
      </c>
      <c r="J83" s="27"/>
      <c r="K83" s="27"/>
      <c r="L83" s="27"/>
      <c r="M83" s="27"/>
      <c r="N83" s="27"/>
      <c r="O83" s="27" t="s">
        <v>147</v>
      </c>
      <c r="P83" s="25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spans="1:55" ht="15.75" x14ac:dyDescent="0.25">
      <c r="A84" s="23" t="str">
        <f t="shared" ref="A84" si="22">IF(E84&gt;0,"*"," ")</f>
        <v>*</v>
      </c>
      <c r="B84" s="42"/>
      <c r="C84" s="71" t="s">
        <v>24</v>
      </c>
      <c r="D84" s="25" t="s">
        <v>489</v>
      </c>
      <c r="E84" s="43">
        <f t="shared" ref="E84" si="23">IF(F84-G84&lt;0,0,F84-G84)</f>
        <v>15</v>
      </c>
      <c r="F84" s="43">
        <f t="shared" ref="F84" si="24">MAX(I84,H84*$E$3)</f>
        <v>15</v>
      </c>
      <c r="G84" s="43">
        <f t="shared" ref="G84" si="25">SUM(J84:M84)</f>
        <v>0</v>
      </c>
      <c r="H84" s="70">
        <v>3</v>
      </c>
      <c r="I84" s="72" t="s">
        <v>460</v>
      </c>
      <c r="J84" s="70"/>
      <c r="K84" s="70"/>
      <c r="L84" s="70"/>
      <c r="M84" s="70"/>
      <c r="N84" s="70"/>
      <c r="O84" s="70" t="s">
        <v>147</v>
      </c>
      <c r="P84" s="25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</row>
    <row r="85" spans="1:55" ht="15.75" x14ac:dyDescent="0.25">
      <c r="A85" s="23" t="str">
        <f t="shared" si="18"/>
        <v>*</v>
      </c>
      <c r="B85" s="42"/>
      <c r="C85" s="24" t="s">
        <v>23</v>
      </c>
      <c r="D85" s="25" t="s">
        <v>114</v>
      </c>
      <c r="E85" s="43">
        <f t="shared" si="19"/>
        <v>2.5</v>
      </c>
      <c r="F85" s="43">
        <f t="shared" si="20"/>
        <v>2.5</v>
      </c>
      <c r="G85" s="43">
        <f t="shared" si="21"/>
        <v>0</v>
      </c>
      <c r="H85" s="27">
        <v>0.5</v>
      </c>
      <c r="I85" s="68" t="s">
        <v>458</v>
      </c>
      <c r="J85" s="27"/>
      <c r="K85" s="27"/>
      <c r="L85" s="27"/>
      <c r="M85" s="27"/>
      <c r="N85" s="27"/>
      <c r="O85" s="27" t="s">
        <v>147</v>
      </c>
      <c r="P85" s="25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</row>
    <row r="86" spans="1:55" ht="15.75" x14ac:dyDescent="0.25">
      <c r="A86" s="23" t="str">
        <f t="shared" si="18"/>
        <v>*</v>
      </c>
      <c r="B86" s="42"/>
      <c r="C86" s="24" t="s">
        <v>23</v>
      </c>
      <c r="D86" s="25" t="s">
        <v>126</v>
      </c>
      <c r="E86" s="43">
        <f t="shared" si="19"/>
        <v>0.5</v>
      </c>
      <c r="F86" s="43">
        <f t="shared" si="20"/>
        <v>0.5</v>
      </c>
      <c r="G86" s="43">
        <f t="shared" si="21"/>
        <v>0</v>
      </c>
      <c r="H86" s="27">
        <v>0.1</v>
      </c>
      <c r="I86" s="68"/>
      <c r="J86" s="27"/>
      <c r="K86" s="27"/>
      <c r="L86" s="27"/>
      <c r="M86" s="27"/>
      <c r="N86" s="27"/>
      <c r="O86" s="27" t="s">
        <v>147</v>
      </c>
      <c r="P86" s="25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 spans="1:55" ht="15.75" x14ac:dyDescent="0.25">
      <c r="A87" s="23" t="str">
        <f t="shared" si="18"/>
        <v>*</v>
      </c>
      <c r="B87" s="42"/>
      <c r="C87" s="24" t="s">
        <v>23</v>
      </c>
      <c r="D87" s="25" t="s">
        <v>117</v>
      </c>
      <c r="E87" s="43">
        <f t="shared" si="19"/>
        <v>0.5</v>
      </c>
      <c r="F87" s="43">
        <f t="shared" si="20"/>
        <v>0.5</v>
      </c>
      <c r="G87" s="43">
        <f t="shared" si="21"/>
        <v>0</v>
      </c>
      <c r="H87" s="27">
        <v>0.1</v>
      </c>
      <c r="I87" s="68"/>
      <c r="J87" s="27"/>
      <c r="K87" s="27"/>
      <c r="L87" s="27"/>
      <c r="M87" s="27"/>
      <c r="N87" s="27"/>
      <c r="O87" s="27" t="s">
        <v>147</v>
      </c>
      <c r="P87" s="25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spans="1:55" ht="15.75" x14ac:dyDescent="0.25">
      <c r="A88" s="23" t="str">
        <f t="shared" si="18"/>
        <v>*</v>
      </c>
      <c r="B88" s="42"/>
      <c r="C88" s="24" t="s">
        <v>23</v>
      </c>
      <c r="D88" s="25" t="s">
        <v>124</v>
      </c>
      <c r="E88" s="43">
        <f t="shared" si="19"/>
        <v>0.5</v>
      </c>
      <c r="F88" s="43">
        <f t="shared" si="20"/>
        <v>0.5</v>
      </c>
      <c r="G88" s="43">
        <f t="shared" si="21"/>
        <v>0</v>
      </c>
      <c r="H88" s="27">
        <v>0.1</v>
      </c>
      <c r="I88" s="68"/>
      <c r="J88" s="27"/>
      <c r="K88" s="27"/>
      <c r="L88" s="27"/>
      <c r="M88" s="27"/>
      <c r="N88" s="27"/>
      <c r="O88" s="27" t="s">
        <v>147</v>
      </c>
      <c r="P88" s="25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</row>
    <row r="89" spans="1:55" ht="15.75" x14ac:dyDescent="0.25">
      <c r="A89" s="23" t="str">
        <f t="shared" si="18"/>
        <v>*</v>
      </c>
      <c r="B89" s="42"/>
      <c r="C89" s="24" t="s">
        <v>23</v>
      </c>
      <c r="D89" s="25" t="s">
        <v>113</v>
      </c>
      <c r="E89" s="43">
        <f t="shared" si="19"/>
        <v>1.5</v>
      </c>
      <c r="F89" s="43">
        <f t="shared" si="20"/>
        <v>1.5</v>
      </c>
      <c r="G89" s="43">
        <f t="shared" si="21"/>
        <v>0</v>
      </c>
      <c r="H89" s="27">
        <v>0.3</v>
      </c>
      <c r="I89" s="68"/>
      <c r="J89" s="27"/>
      <c r="K89" s="27"/>
      <c r="L89" s="27"/>
      <c r="M89" s="27"/>
      <c r="N89" s="27"/>
      <c r="O89" s="27" t="s">
        <v>147</v>
      </c>
      <c r="P89" s="25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</row>
    <row r="90" spans="1:55" ht="15.75" x14ac:dyDescent="0.25">
      <c r="A90" s="23" t="str">
        <f t="shared" si="18"/>
        <v>*</v>
      </c>
      <c r="B90" s="42"/>
      <c r="C90" s="24" t="s">
        <v>66</v>
      </c>
      <c r="D90" s="25" t="s">
        <v>206</v>
      </c>
      <c r="E90" s="43">
        <f t="shared" si="19"/>
        <v>5</v>
      </c>
      <c r="F90" s="43">
        <f t="shared" si="20"/>
        <v>5</v>
      </c>
      <c r="G90" s="43">
        <f t="shared" si="21"/>
        <v>0</v>
      </c>
      <c r="H90" s="27">
        <v>1</v>
      </c>
      <c r="I90" s="68" t="s">
        <v>441</v>
      </c>
      <c r="J90" s="27"/>
      <c r="K90" s="27"/>
      <c r="L90" s="27"/>
      <c r="M90" s="27"/>
      <c r="N90" s="27"/>
      <c r="O90" s="27" t="s">
        <v>145</v>
      </c>
      <c r="P90" s="25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</row>
    <row r="91" spans="1:55" ht="15.75" x14ac:dyDescent="0.25">
      <c r="A91" s="23" t="str">
        <f t="shared" si="18"/>
        <v>*</v>
      </c>
      <c r="B91" s="42"/>
      <c r="C91" s="24" t="s">
        <v>66</v>
      </c>
      <c r="D91" s="25" t="s">
        <v>204</v>
      </c>
      <c r="E91" s="43">
        <f t="shared" si="19"/>
        <v>10</v>
      </c>
      <c r="F91" s="43">
        <f t="shared" si="20"/>
        <v>10</v>
      </c>
      <c r="G91" s="43">
        <f t="shared" si="21"/>
        <v>0</v>
      </c>
      <c r="H91" s="27">
        <v>2</v>
      </c>
      <c r="I91" s="68" t="s">
        <v>457</v>
      </c>
      <c r="J91" s="27"/>
      <c r="K91" s="27"/>
      <c r="L91" s="27"/>
      <c r="M91" s="27"/>
      <c r="N91" s="27"/>
      <c r="O91" s="27" t="s">
        <v>147</v>
      </c>
      <c r="P91" s="25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</row>
    <row r="92" spans="1:55" ht="15.75" x14ac:dyDescent="0.25">
      <c r="A92" s="23" t="str">
        <f t="shared" si="18"/>
        <v>*</v>
      </c>
      <c r="B92" s="42"/>
      <c r="C92" s="24" t="s">
        <v>66</v>
      </c>
      <c r="D92" s="25" t="s">
        <v>130</v>
      </c>
      <c r="E92" s="43">
        <f t="shared" si="19"/>
        <v>1.5</v>
      </c>
      <c r="F92" s="43">
        <f t="shared" si="20"/>
        <v>1.5</v>
      </c>
      <c r="G92" s="43">
        <f t="shared" si="21"/>
        <v>0</v>
      </c>
      <c r="H92" s="27">
        <v>0.3</v>
      </c>
      <c r="I92" s="68" t="s">
        <v>442</v>
      </c>
      <c r="J92" s="27"/>
      <c r="K92" s="27"/>
      <c r="L92" s="27"/>
      <c r="M92" s="27"/>
      <c r="N92" s="27"/>
      <c r="O92" s="27" t="s">
        <v>147</v>
      </c>
      <c r="P92" s="25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</row>
    <row r="93" spans="1:55" ht="15.75" x14ac:dyDescent="0.25">
      <c r="A93" s="23" t="str">
        <f t="shared" si="18"/>
        <v>*</v>
      </c>
      <c r="B93" s="42"/>
      <c r="C93" s="24" t="s">
        <v>66</v>
      </c>
      <c r="D93" s="25" t="s">
        <v>129</v>
      </c>
      <c r="E93" s="43">
        <f t="shared" si="19"/>
        <v>10</v>
      </c>
      <c r="F93" s="43">
        <f t="shared" si="20"/>
        <v>10</v>
      </c>
      <c r="G93" s="43">
        <f t="shared" si="21"/>
        <v>0</v>
      </c>
      <c r="H93" s="27">
        <v>2</v>
      </c>
      <c r="I93" s="68" t="s">
        <v>459</v>
      </c>
      <c r="J93" s="27"/>
      <c r="K93" s="27"/>
      <c r="L93" s="27"/>
      <c r="M93" s="27"/>
      <c r="N93" s="27"/>
      <c r="O93" s="27" t="s">
        <v>147</v>
      </c>
      <c r="P93" s="25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</row>
    <row r="94" spans="1:55" ht="15.75" x14ac:dyDescent="0.25">
      <c r="A94" s="23" t="str">
        <f t="shared" si="18"/>
        <v>*</v>
      </c>
      <c r="B94" s="42"/>
      <c r="C94" s="24" t="s">
        <v>66</v>
      </c>
      <c r="D94" s="25" t="s">
        <v>333</v>
      </c>
      <c r="E94" s="43">
        <f t="shared" si="19"/>
        <v>5</v>
      </c>
      <c r="F94" s="43">
        <f t="shared" si="20"/>
        <v>5</v>
      </c>
      <c r="G94" s="43">
        <f t="shared" si="21"/>
        <v>0</v>
      </c>
      <c r="H94" s="27">
        <v>1</v>
      </c>
      <c r="I94" s="68" t="s">
        <v>457</v>
      </c>
      <c r="J94" s="27"/>
      <c r="K94" s="27"/>
      <c r="L94" s="27"/>
      <c r="M94" s="27"/>
      <c r="N94" s="27"/>
      <c r="O94" s="27" t="s">
        <v>147</v>
      </c>
      <c r="P94" s="25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</row>
    <row r="95" spans="1:55" ht="15.75" x14ac:dyDescent="0.25">
      <c r="A95" s="23" t="str">
        <f t="shared" si="18"/>
        <v>*</v>
      </c>
      <c r="B95" s="42"/>
      <c r="C95" s="24" t="s">
        <v>66</v>
      </c>
      <c r="D95" s="25" t="s">
        <v>205</v>
      </c>
      <c r="E95" s="43">
        <f t="shared" si="19"/>
        <v>10</v>
      </c>
      <c r="F95" s="43">
        <f t="shared" si="20"/>
        <v>10</v>
      </c>
      <c r="G95" s="43">
        <f t="shared" si="21"/>
        <v>0</v>
      </c>
      <c r="H95" s="27">
        <v>2</v>
      </c>
      <c r="I95" s="68" t="s">
        <v>441</v>
      </c>
      <c r="J95" s="27"/>
      <c r="K95" s="27"/>
      <c r="L95" s="27"/>
      <c r="M95" s="27"/>
      <c r="N95" s="27"/>
      <c r="O95" s="27" t="s">
        <v>147</v>
      </c>
      <c r="P95" s="25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</row>
    <row r="96" spans="1:55" ht="15.75" x14ac:dyDescent="0.25">
      <c r="A96" s="23" t="str">
        <f t="shared" si="18"/>
        <v>*</v>
      </c>
      <c r="B96" s="42"/>
      <c r="C96" s="24" t="s">
        <v>66</v>
      </c>
      <c r="D96" s="25" t="s">
        <v>128</v>
      </c>
      <c r="E96" s="43">
        <f t="shared" si="19"/>
        <v>20</v>
      </c>
      <c r="F96" s="43">
        <f t="shared" si="20"/>
        <v>20</v>
      </c>
      <c r="G96" s="43">
        <f t="shared" si="21"/>
        <v>0</v>
      </c>
      <c r="H96" s="27">
        <v>4</v>
      </c>
      <c r="I96" s="68" t="s">
        <v>460</v>
      </c>
      <c r="J96" s="27"/>
      <c r="K96" s="27"/>
      <c r="L96" s="27"/>
      <c r="M96" s="27"/>
      <c r="N96" s="27"/>
      <c r="O96" s="27" t="s">
        <v>147</v>
      </c>
      <c r="P96" s="25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spans="1:55" ht="15.75" x14ac:dyDescent="0.25">
      <c r="A97" s="23" t="str">
        <f t="shared" si="18"/>
        <v>*</v>
      </c>
      <c r="B97" s="42"/>
      <c r="C97" s="24" t="s">
        <v>67</v>
      </c>
      <c r="D97" s="25" t="s">
        <v>102</v>
      </c>
      <c r="E97" s="43">
        <f t="shared" si="19"/>
        <v>1.5</v>
      </c>
      <c r="F97" s="43">
        <f t="shared" si="20"/>
        <v>1.5</v>
      </c>
      <c r="G97" s="43">
        <f t="shared" si="21"/>
        <v>0</v>
      </c>
      <c r="H97" s="27">
        <v>0.3</v>
      </c>
      <c r="I97" s="68" t="s">
        <v>461</v>
      </c>
      <c r="J97" s="27"/>
      <c r="K97" s="27"/>
      <c r="L97" s="27"/>
      <c r="M97" s="27"/>
      <c r="N97" s="27"/>
      <c r="O97" s="27" t="s">
        <v>150</v>
      </c>
      <c r="P97" s="25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</row>
    <row r="98" spans="1:55" ht="15.75" x14ac:dyDescent="0.25">
      <c r="A98" s="23" t="str">
        <f t="shared" si="18"/>
        <v>*</v>
      </c>
      <c r="B98" s="42"/>
      <c r="C98" s="24" t="s">
        <v>67</v>
      </c>
      <c r="D98" s="25" t="s">
        <v>101</v>
      </c>
      <c r="E98" s="43">
        <f t="shared" si="19"/>
        <v>20</v>
      </c>
      <c r="F98" s="43">
        <f t="shared" si="20"/>
        <v>20</v>
      </c>
      <c r="G98" s="43">
        <f t="shared" si="21"/>
        <v>0</v>
      </c>
      <c r="H98" s="27">
        <v>3</v>
      </c>
      <c r="I98" s="68">
        <v>20</v>
      </c>
      <c r="J98" s="27"/>
      <c r="K98" s="27"/>
      <c r="L98" s="27"/>
      <c r="M98" s="27"/>
      <c r="N98" s="27"/>
      <c r="O98" s="27" t="s">
        <v>150</v>
      </c>
      <c r="P98" s="25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</row>
    <row r="99" spans="1:55" ht="15.75" x14ac:dyDescent="0.25">
      <c r="A99" s="23" t="str">
        <f t="shared" si="18"/>
        <v>*</v>
      </c>
      <c r="B99" s="42"/>
      <c r="C99" s="24" t="s">
        <v>67</v>
      </c>
      <c r="D99" s="25" t="s">
        <v>116</v>
      </c>
      <c r="E99" s="43">
        <f t="shared" si="19"/>
        <v>5</v>
      </c>
      <c r="F99" s="43">
        <f t="shared" si="20"/>
        <v>5</v>
      </c>
      <c r="G99" s="43">
        <f t="shared" si="21"/>
        <v>0</v>
      </c>
      <c r="H99" s="27">
        <v>1</v>
      </c>
      <c r="I99" s="68" t="s">
        <v>462</v>
      </c>
      <c r="J99" s="27"/>
      <c r="K99" s="27"/>
      <c r="L99" s="27"/>
      <c r="M99" s="27"/>
      <c r="N99" s="27"/>
      <c r="O99" s="27" t="s">
        <v>145</v>
      </c>
      <c r="P99" s="25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</row>
    <row r="100" spans="1:55" ht="15.75" x14ac:dyDescent="0.25">
      <c r="A100" s="23" t="str">
        <f t="shared" si="18"/>
        <v>*</v>
      </c>
      <c r="B100" s="42"/>
      <c r="C100" s="24" t="s">
        <v>67</v>
      </c>
      <c r="D100" s="25" t="s">
        <v>331</v>
      </c>
      <c r="E100" s="43">
        <f t="shared" si="19"/>
        <v>2.5</v>
      </c>
      <c r="F100" s="43">
        <f t="shared" si="20"/>
        <v>2.5</v>
      </c>
      <c r="G100" s="43">
        <f t="shared" si="21"/>
        <v>0</v>
      </c>
      <c r="H100" s="27">
        <v>0.5</v>
      </c>
      <c r="I100" s="68" t="s">
        <v>463</v>
      </c>
      <c r="J100" s="27"/>
      <c r="K100" s="27"/>
      <c r="L100" s="27"/>
      <c r="M100" s="27"/>
      <c r="N100" s="27"/>
      <c r="O100" s="27" t="s">
        <v>332</v>
      </c>
      <c r="P100" s="25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</row>
    <row r="101" spans="1:55" ht="15.75" x14ac:dyDescent="0.25">
      <c r="A101" s="23" t="str">
        <f t="shared" si="18"/>
        <v>*</v>
      </c>
      <c r="B101" s="42"/>
      <c r="C101" s="24" t="s">
        <v>67</v>
      </c>
      <c r="D101" s="25" t="s">
        <v>127</v>
      </c>
      <c r="E101" s="43">
        <f t="shared" si="19"/>
        <v>20</v>
      </c>
      <c r="F101" s="43">
        <f t="shared" si="20"/>
        <v>20</v>
      </c>
      <c r="G101" s="43">
        <f t="shared" si="21"/>
        <v>0</v>
      </c>
      <c r="H101" s="27">
        <v>3</v>
      </c>
      <c r="I101" s="68">
        <v>20</v>
      </c>
      <c r="J101" s="27"/>
      <c r="K101" s="27"/>
      <c r="L101" s="27"/>
      <c r="M101" s="27"/>
      <c r="N101" s="27"/>
      <c r="O101" s="27" t="s">
        <v>150</v>
      </c>
      <c r="P101" s="25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</row>
    <row r="102" spans="1:55" ht="15.75" x14ac:dyDescent="0.25">
      <c r="A102" s="23" t="str">
        <f t="shared" si="18"/>
        <v>*</v>
      </c>
      <c r="B102" s="42"/>
      <c r="C102" s="24" t="s">
        <v>67</v>
      </c>
      <c r="D102" s="25" t="s">
        <v>68</v>
      </c>
      <c r="E102" s="43">
        <f t="shared" si="19"/>
        <v>20</v>
      </c>
      <c r="F102" s="43">
        <f t="shared" si="20"/>
        <v>20</v>
      </c>
      <c r="G102" s="43">
        <f t="shared" si="21"/>
        <v>0</v>
      </c>
      <c r="H102" s="27">
        <v>4</v>
      </c>
      <c r="I102" s="68">
        <v>20</v>
      </c>
      <c r="J102" s="27"/>
      <c r="K102" s="27"/>
      <c r="L102" s="27"/>
      <c r="M102" s="27"/>
      <c r="N102" s="27"/>
      <c r="O102" s="27" t="s">
        <v>145</v>
      </c>
      <c r="P102" s="25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</row>
    <row r="103" spans="1:55" ht="15.75" x14ac:dyDescent="0.25">
      <c r="A103" s="23" t="str">
        <f t="shared" si="18"/>
        <v>*</v>
      </c>
      <c r="B103" s="42"/>
      <c r="C103" s="24" t="s">
        <v>67</v>
      </c>
      <c r="D103" s="25" t="s">
        <v>70</v>
      </c>
      <c r="E103" s="43">
        <f t="shared" si="19"/>
        <v>15</v>
      </c>
      <c r="F103" s="43">
        <f t="shared" si="20"/>
        <v>15</v>
      </c>
      <c r="G103" s="43">
        <f t="shared" si="21"/>
        <v>0</v>
      </c>
      <c r="H103" s="65">
        <v>3</v>
      </c>
      <c r="I103" s="68" t="s">
        <v>431</v>
      </c>
      <c r="J103" s="27"/>
      <c r="K103" s="27"/>
      <c r="L103" s="27"/>
      <c r="M103" s="27"/>
      <c r="N103" s="27"/>
      <c r="O103" s="27" t="s">
        <v>145</v>
      </c>
      <c r="P103" s="25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</row>
    <row r="104" spans="1:55" x14ac:dyDescent="0.2">
      <c r="A104" s="32"/>
      <c r="B104" s="31"/>
      <c r="C104" s="44"/>
      <c r="D104" s="25"/>
      <c r="E104" s="25"/>
      <c r="F104" s="25"/>
      <c r="G104" s="25"/>
      <c r="H104" s="25"/>
      <c r="I104" s="69"/>
      <c r="J104" s="25"/>
      <c r="K104" s="25"/>
      <c r="L104" s="25"/>
      <c r="M104" s="25"/>
      <c r="N104" s="25"/>
      <c r="O104" s="25"/>
      <c r="P104" s="25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</row>
    <row r="105" spans="1:55" x14ac:dyDescent="0.2">
      <c r="A105" s="32"/>
      <c r="B105" s="31"/>
      <c r="C105" s="44"/>
      <c r="D105" s="25"/>
      <c r="E105" s="25"/>
      <c r="F105" s="25"/>
      <c r="G105" s="25"/>
      <c r="H105" s="25"/>
      <c r="I105" s="69"/>
      <c r="J105" s="25"/>
      <c r="K105" s="25"/>
      <c r="L105" s="25"/>
      <c r="M105" s="25"/>
      <c r="N105" s="25"/>
      <c r="O105" s="25"/>
      <c r="P105" s="25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</row>
    <row r="106" spans="1:55" x14ac:dyDescent="0.2">
      <c r="D106" s="1"/>
      <c r="E106" s="1"/>
      <c r="F106" s="1"/>
      <c r="G106" s="1"/>
      <c r="H106" s="1"/>
      <c r="I106" s="67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</row>
    <row r="107" spans="1:55" x14ac:dyDescent="0.2">
      <c r="D107" s="1"/>
      <c r="E107" s="1"/>
      <c r="F107" s="1"/>
      <c r="G107" s="1"/>
      <c r="H107" s="1"/>
      <c r="I107" s="67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</row>
    <row r="108" spans="1:55" x14ac:dyDescent="0.2">
      <c r="D108" s="1"/>
      <c r="E108" s="1"/>
      <c r="F108" s="1"/>
      <c r="G108" s="1"/>
      <c r="H108" s="1"/>
      <c r="I108" s="67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</row>
    <row r="109" spans="1:55" x14ac:dyDescent="0.2">
      <c r="D109" s="1"/>
      <c r="E109" s="1"/>
      <c r="F109" s="1"/>
      <c r="G109" s="1"/>
      <c r="H109" s="1"/>
      <c r="I109" s="67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</row>
    <row r="110" spans="1:55" x14ac:dyDescent="0.2">
      <c r="D110" s="1"/>
      <c r="E110" s="1"/>
      <c r="F110" s="1"/>
      <c r="G110" s="1"/>
      <c r="H110" s="1"/>
      <c r="I110" s="67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</row>
    <row r="111" spans="1:55" x14ac:dyDescent="0.2">
      <c r="D111" s="1"/>
      <c r="E111" s="1"/>
      <c r="F111" s="1"/>
      <c r="G111" s="1"/>
      <c r="H111" s="1"/>
      <c r="I111" s="67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</row>
    <row r="112" spans="1:55" x14ac:dyDescent="0.2">
      <c r="D112" s="1"/>
      <c r="E112" s="1"/>
      <c r="F112" s="1"/>
      <c r="G112" s="1"/>
      <c r="H112" s="1"/>
      <c r="I112" s="67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</row>
    <row r="113" spans="4:55" x14ac:dyDescent="0.2">
      <c r="D113" s="1"/>
      <c r="E113" s="1"/>
      <c r="F113" s="1"/>
      <c r="G113" s="1"/>
      <c r="H113" s="1"/>
      <c r="I113" s="67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</row>
    <row r="114" spans="4:55" x14ac:dyDescent="0.2">
      <c r="D114" s="1"/>
      <c r="E114" s="1"/>
      <c r="F114" s="1"/>
      <c r="G114" s="1"/>
      <c r="H114" s="1"/>
      <c r="I114" s="67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</row>
    <row r="115" spans="4:55" x14ac:dyDescent="0.2">
      <c r="D115" s="1"/>
      <c r="E115" s="1"/>
      <c r="F115" s="1"/>
      <c r="G115" s="1"/>
      <c r="H115" s="1"/>
      <c r="I115" s="67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</row>
    <row r="116" spans="4:55" x14ac:dyDescent="0.2">
      <c r="D116" s="1"/>
      <c r="E116" s="1"/>
      <c r="F116" s="1"/>
      <c r="G116" s="1"/>
      <c r="H116" s="1"/>
      <c r="I116" s="67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</row>
    <row r="117" spans="4:55" x14ac:dyDescent="0.2">
      <c r="D117" s="1"/>
      <c r="E117" s="1"/>
      <c r="F117" s="1"/>
      <c r="G117" s="1"/>
      <c r="H117" s="1"/>
      <c r="I117" s="67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</row>
    <row r="118" spans="4:55" x14ac:dyDescent="0.2">
      <c r="D118" s="1"/>
      <c r="E118" s="1"/>
      <c r="F118" s="1"/>
      <c r="G118" s="1"/>
      <c r="H118" s="1"/>
      <c r="I118" s="67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</row>
    <row r="119" spans="4:55" x14ac:dyDescent="0.2">
      <c r="D119" s="1"/>
      <c r="E119" s="1"/>
      <c r="F119" s="1"/>
      <c r="G119" s="1"/>
      <c r="H119" s="1"/>
      <c r="I119" s="67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</row>
    <row r="120" spans="4:55" x14ac:dyDescent="0.2">
      <c r="D120" s="1"/>
      <c r="E120" s="1"/>
      <c r="F120" s="1"/>
      <c r="G120" s="1"/>
      <c r="H120" s="1"/>
      <c r="I120" s="67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</row>
    <row r="121" spans="4:55" x14ac:dyDescent="0.2">
      <c r="D121" s="1"/>
      <c r="E121" s="1"/>
      <c r="F121" s="1"/>
      <c r="G121" s="1"/>
      <c r="H121" s="1"/>
      <c r="I121" s="67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</row>
    <row r="122" spans="4:55" x14ac:dyDescent="0.2">
      <c r="D122" s="1"/>
      <c r="E122" s="1"/>
      <c r="F122" s="1"/>
      <c r="G122" s="1"/>
      <c r="H122" s="1"/>
      <c r="I122" s="67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</row>
    <row r="123" spans="4:55" x14ac:dyDescent="0.2">
      <c r="D123" s="1"/>
      <c r="E123" s="1"/>
      <c r="F123" s="1"/>
      <c r="G123" s="1"/>
      <c r="H123" s="1"/>
      <c r="I123" s="67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</row>
    <row r="124" spans="4:55" x14ac:dyDescent="0.2">
      <c r="D124" s="1"/>
      <c r="E124" s="1"/>
      <c r="F124" s="1"/>
      <c r="G124" s="1"/>
      <c r="H124" s="1"/>
      <c r="I124" s="67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</row>
    <row r="125" spans="4:55" x14ac:dyDescent="0.2">
      <c r="D125" s="1"/>
      <c r="E125" s="1"/>
      <c r="F125" s="1"/>
      <c r="G125" s="1"/>
      <c r="H125" s="1"/>
      <c r="I125" s="67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</row>
    <row r="126" spans="4:55" x14ac:dyDescent="0.2">
      <c r="D126" s="1"/>
      <c r="E126" s="1"/>
      <c r="F126" s="1"/>
      <c r="G126" s="1"/>
      <c r="H126" s="1"/>
      <c r="I126" s="67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</row>
    <row r="127" spans="4:55" x14ac:dyDescent="0.2">
      <c r="D127" s="1"/>
      <c r="E127" s="1"/>
      <c r="F127" s="1"/>
      <c r="G127" s="1"/>
      <c r="H127" s="1"/>
      <c r="I127" s="67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</row>
    <row r="128" spans="4:55" x14ac:dyDescent="0.2">
      <c r="D128" s="1"/>
      <c r="E128" s="1"/>
      <c r="F128" s="1"/>
      <c r="G128" s="1"/>
      <c r="H128" s="1"/>
      <c r="I128" s="67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</row>
    <row r="129" spans="4:55" x14ac:dyDescent="0.2">
      <c r="D129" s="1"/>
      <c r="E129" s="1"/>
      <c r="F129" s="1"/>
      <c r="G129" s="1"/>
      <c r="H129" s="1"/>
      <c r="I129" s="67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</row>
    <row r="130" spans="4:55" x14ac:dyDescent="0.2">
      <c r="D130" s="1"/>
      <c r="E130" s="1"/>
      <c r="F130" s="1"/>
      <c r="G130" s="1"/>
      <c r="H130" s="1"/>
      <c r="I130" s="67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</row>
    <row r="131" spans="4:55" x14ac:dyDescent="0.2">
      <c r="D131" s="1"/>
      <c r="E131" s="1"/>
      <c r="F131" s="1"/>
      <c r="G131" s="1"/>
      <c r="H131" s="1"/>
      <c r="I131" s="67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</row>
    <row r="132" spans="4:55" x14ac:dyDescent="0.2">
      <c r="D132" s="1"/>
      <c r="E132" s="1"/>
      <c r="F132" s="1"/>
      <c r="G132" s="1"/>
      <c r="H132" s="1"/>
      <c r="I132" s="67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</row>
    <row r="133" spans="4:55" x14ac:dyDescent="0.2">
      <c r="D133" s="1"/>
      <c r="E133" s="1"/>
      <c r="F133" s="1"/>
      <c r="G133" s="1"/>
      <c r="H133" s="1"/>
      <c r="I133" s="67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</row>
    <row r="134" spans="4:55" x14ac:dyDescent="0.2">
      <c r="D134" s="1"/>
      <c r="E134" s="1"/>
      <c r="F134" s="1"/>
      <c r="G134" s="1"/>
      <c r="H134" s="1"/>
      <c r="I134" s="67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</row>
    <row r="135" spans="4:55" x14ac:dyDescent="0.2">
      <c r="D135" s="1"/>
      <c r="E135" s="1"/>
      <c r="F135" s="1"/>
      <c r="G135" s="1"/>
      <c r="H135" s="1"/>
      <c r="I135" s="67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</row>
    <row r="136" spans="4:55" x14ac:dyDescent="0.2">
      <c r="D136" s="1"/>
      <c r="E136" s="1"/>
      <c r="F136" s="1"/>
      <c r="G136" s="1"/>
      <c r="H136" s="1"/>
      <c r="I136" s="67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</row>
    <row r="137" spans="4:55" x14ac:dyDescent="0.2">
      <c r="D137" s="1"/>
      <c r="E137" s="1"/>
      <c r="F137" s="1"/>
      <c r="G137" s="1"/>
      <c r="H137" s="1"/>
      <c r="I137" s="67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</row>
    <row r="138" spans="4:55" x14ac:dyDescent="0.2">
      <c r="D138" s="1"/>
      <c r="E138" s="1"/>
      <c r="F138" s="1"/>
      <c r="G138" s="1"/>
      <c r="H138" s="1"/>
      <c r="I138" s="67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</row>
    <row r="139" spans="4:55" x14ac:dyDescent="0.2">
      <c r="D139" s="1"/>
      <c r="E139" s="1"/>
      <c r="F139" s="1"/>
      <c r="G139" s="1"/>
      <c r="H139" s="1"/>
      <c r="I139" s="67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</row>
    <row r="140" spans="4:55" x14ac:dyDescent="0.2">
      <c r="D140" s="1"/>
      <c r="E140" s="1"/>
      <c r="F140" s="1"/>
      <c r="G140" s="1"/>
      <c r="H140" s="1"/>
      <c r="I140" s="67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</row>
    <row r="141" spans="4:55" x14ac:dyDescent="0.2">
      <c r="D141" s="1"/>
      <c r="E141" s="1"/>
      <c r="F141" s="1"/>
      <c r="G141" s="1"/>
      <c r="H141" s="1"/>
      <c r="I141" s="67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</row>
    <row r="142" spans="4:55" x14ac:dyDescent="0.2">
      <c r="D142" s="1"/>
      <c r="E142" s="1"/>
      <c r="F142" s="1"/>
      <c r="G142" s="1"/>
      <c r="H142" s="1"/>
      <c r="I142" s="67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</row>
    <row r="143" spans="4:55" x14ac:dyDescent="0.2">
      <c r="D143" s="1"/>
      <c r="E143" s="1"/>
      <c r="F143" s="1"/>
      <c r="G143" s="1"/>
      <c r="H143" s="1"/>
      <c r="I143" s="67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</row>
    <row r="144" spans="4:55" x14ac:dyDescent="0.2">
      <c r="D144" s="1"/>
      <c r="E144" s="1"/>
      <c r="F144" s="1"/>
      <c r="G144" s="1"/>
      <c r="H144" s="1"/>
      <c r="I144" s="67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</row>
    <row r="145" spans="4:55" x14ac:dyDescent="0.2">
      <c r="D145" s="1"/>
      <c r="E145" s="1"/>
      <c r="F145" s="1"/>
      <c r="G145" s="1"/>
      <c r="H145" s="1"/>
      <c r="I145" s="67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</row>
    <row r="146" spans="4:55" x14ac:dyDescent="0.2">
      <c r="D146" s="1"/>
      <c r="E146" s="1"/>
      <c r="F146" s="1"/>
      <c r="G146" s="1"/>
      <c r="H146" s="1"/>
      <c r="I146" s="67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</row>
    <row r="147" spans="4:55" x14ac:dyDescent="0.2">
      <c r="D147" s="1"/>
      <c r="E147" s="1"/>
      <c r="F147" s="1"/>
      <c r="G147" s="1"/>
      <c r="H147" s="1"/>
      <c r="I147" s="67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</row>
    <row r="148" spans="4:55" x14ac:dyDescent="0.2">
      <c r="D148" s="1"/>
      <c r="E148" s="1"/>
      <c r="F148" s="1"/>
      <c r="G148" s="1"/>
      <c r="H148" s="1"/>
      <c r="I148" s="67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</row>
    <row r="149" spans="4:55" x14ac:dyDescent="0.2">
      <c r="D149" s="1"/>
      <c r="E149" s="1"/>
      <c r="F149" s="1"/>
      <c r="G149" s="1"/>
      <c r="H149" s="1"/>
      <c r="I149" s="67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</row>
    <row r="150" spans="4:55" x14ac:dyDescent="0.2">
      <c r="D150" s="1"/>
      <c r="E150" s="1"/>
      <c r="F150" s="1"/>
      <c r="G150" s="1"/>
      <c r="H150" s="1"/>
      <c r="I150" s="67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</row>
    <row r="151" spans="4:55" x14ac:dyDescent="0.2">
      <c r="D151" s="1"/>
      <c r="E151" s="1"/>
      <c r="F151" s="1"/>
      <c r="G151" s="1"/>
      <c r="H151" s="1"/>
      <c r="I151" s="67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</row>
    <row r="152" spans="4:55" x14ac:dyDescent="0.2">
      <c r="D152" s="1"/>
      <c r="E152" s="1"/>
      <c r="F152" s="1"/>
      <c r="G152" s="1"/>
      <c r="H152" s="1"/>
      <c r="I152" s="67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</row>
    <row r="153" spans="4:55" x14ac:dyDescent="0.2">
      <c r="D153" s="1"/>
      <c r="E153" s="1"/>
      <c r="F153" s="1"/>
      <c r="G153" s="1"/>
      <c r="H153" s="1"/>
      <c r="I153" s="67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</row>
    <row r="154" spans="4:55" x14ac:dyDescent="0.2">
      <c r="D154" s="1"/>
      <c r="E154" s="1"/>
      <c r="F154" s="1"/>
      <c r="G154" s="1"/>
      <c r="H154" s="1"/>
      <c r="I154" s="67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</row>
    <row r="155" spans="4:55" x14ac:dyDescent="0.2">
      <c r="D155" s="1"/>
      <c r="E155" s="1"/>
      <c r="F155" s="1"/>
      <c r="G155" s="1"/>
      <c r="H155" s="1"/>
      <c r="I155" s="67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</row>
    <row r="156" spans="4:55" x14ac:dyDescent="0.2">
      <c r="D156" s="1"/>
      <c r="E156" s="1"/>
      <c r="F156" s="1"/>
      <c r="G156" s="1"/>
      <c r="H156" s="1"/>
      <c r="I156" s="67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</row>
    <row r="157" spans="4:55" x14ac:dyDescent="0.2">
      <c r="D157" s="1"/>
      <c r="E157" s="1"/>
      <c r="F157" s="1"/>
      <c r="G157" s="1"/>
      <c r="H157" s="1"/>
      <c r="I157" s="67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</row>
    <row r="158" spans="4:55" x14ac:dyDescent="0.2">
      <c r="D158" s="1"/>
      <c r="E158" s="1"/>
      <c r="F158" s="1"/>
      <c r="G158" s="1"/>
      <c r="H158" s="1"/>
      <c r="I158" s="67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</row>
    <row r="159" spans="4:55" x14ac:dyDescent="0.2">
      <c r="D159" s="1"/>
      <c r="E159" s="1"/>
      <c r="F159" s="1"/>
      <c r="G159" s="1"/>
      <c r="H159" s="1"/>
      <c r="I159" s="67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</row>
    <row r="160" spans="4:55" x14ac:dyDescent="0.2">
      <c r="D160" s="1"/>
      <c r="E160" s="1"/>
      <c r="F160" s="1"/>
      <c r="G160" s="1"/>
      <c r="H160" s="1"/>
      <c r="I160" s="67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</row>
    <row r="161" spans="4:55" x14ac:dyDescent="0.2">
      <c r="D161" s="1"/>
      <c r="E161" s="1"/>
      <c r="F161" s="1"/>
      <c r="G161" s="1"/>
      <c r="H161" s="1"/>
      <c r="I161" s="67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</row>
    <row r="162" spans="4:55" x14ac:dyDescent="0.2">
      <c r="D162" s="1"/>
      <c r="E162" s="1"/>
      <c r="F162" s="1"/>
      <c r="G162" s="1"/>
      <c r="H162" s="1"/>
      <c r="I162" s="67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</row>
    <row r="163" spans="4:55" x14ac:dyDescent="0.2">
      <c r="D163" s="1"/>
      <c r="E163" s="1"/>
      <c r="F163" s="1"/>
      <c r="G163" s="1"/>
      <c r="H163" s="1"/>
      <c r="I163" s="67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</row>
    <row r="164" spans="4:55" x14ac:dyDescent="0.2">
      <c r="D164" s="1"/>
      <c r="E164" s="1"/>
      <c r="F164" s="1"/>
      <c r="G164" s="1"/>
      <c r="H164" s="1"/>
      <c r="I164" s="67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</row>
    <row r="165" spans="4:55" x14ac:dyDescent="0.2">
      <c r="D165" s="1"/>
      <c r="E165" s="1"/>
      <c r="F165" s="1"/>
      <c r="G165" s="1"/>
      <c r="H165" s="1"/>
      <c r="I165" s="67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</row>
    <row r="166" spans="4:55" x14ac:dyDescent="0.2">
      <c r="D166" s="1"/>
      <c r="E166" s="1"/>
      <c r="F166" s="1"/>
      <c r="G166" s="1"/>
      <c r="H166" s="1"/>
      <c r="I166" s="67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</row>
    <row r="167" spans="4:55" x14ac:dyDescent="0.2">
      <c r="D167" s="1"/>
      <c r="E167" s="1"/>
      <c r="F167" s="1"/>
      <c r="G167" s="1"/>
      <c r="H167" s="1"/>
      <c r="I167" s="67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</row>
    <row r="168" spans="4:55" x14ac:dyDescent="0.2">
      <c r="D168" s="1"/>
      <c r="E168" s="1"/>
      <c r="F168" s="1"/>
      <c r="G168" s="1"/>
      <c r="H168" s="1"/>
      <c r="I168" s="67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</row>
    <row r="169" spans="4:55" x14ac:dyDescent="0.2">
      <c r="D169" s="1"/>
      <c r="E169" s="1"/>
      <c r="F169" s="1"/>
      <c r="G169" s="1"/>
      <c r="H169" s="1"/>
      <c r="I169" s="67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</row>
    <row r="170" spans="4:55" x14ac:dyDescent="0.2">
      <c r="D170" s="1"/>
      <c r="E170" s="1"/>
      <c r="F170" s="1"/>
      <c r="G170" s="1"/>
      <c r="H170" s="1"/>
      <c r="I170" s="67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</row>
    <row r="171" spans="4:55" x14ac:dyDescent="0.2">
      <c r="D171" s="1"/>
      <c r="E171" s="1"/>
      <c r="F171" s="1"/>
      <c r="G171" s="1"/>
      <c r="H171" s="1"/>
      <c r="I171" s="67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</row>
    <row r="172" spans="4:55" x14ac:dyDescent="0.2">
      <c r="D172" s="1"/>
      <c r="E172" s="1"/>
      <c r="F172" s="1"/>
      <c r="G172" s="1"/>
      <c r="H172" s="1"/>
      <c r="I172" s="67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</row>
    <row r="173" spans="4:55" x14ac:dyDescent="0.2">
      <c r="D173" s="1"/>
      <c r="E173" s="1"/>
      <c r="F173" s="1"/>
      <c r="G173" s="1"/>
      <c r="H173" s="1"/>
      <c r="I173" s="67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</row>
    <row r="174" spans="4:55" x14ac:dyDescent="0.2">
      <c r="D174" s="1"/>
      <c r="E174" s="1"/>
      <c r="F174" s="1"/>
      <c r="G174" s="1"/>
      <c r="H174" s="1"/>
      <c r="I174" s="67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</row>
    <row r="175" spans="4:55" x14ac:dyDescent="0.2">
      <c r="D175" s="1"/>
      <c r="E175" s="1"/>
      <c r="F175" s="1"/>
      <c r="G175" s="1"/>
      <c r="H175" s="1"/>
      <c r="I175" s="67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</row>
    <row r="176" spans="4:55" x14ac:dyDescent="0.2">
      <c r="D176" s="1"/>
      <c r="E176" s="1"/>
      <c r="F176" s="1"/>
      <c r="G176" s="1"/>
      <c r="H176" s="1"/>
      <c r="I176" s="67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</row>
    <row r="177" spans="4:55" x14ac:dyDescent="0.2">
      <c r="D177" s="1"/>
      <c r="E177" s="1"/>
      <c r="F177" s="1"/>
      <c r="G177" s="1"/>
      <c r="H177" s="1"/>
      <c r="I177" s="67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</row>
    <row r="178" spans="4:55" x14ac:dyDescent="0.2">
      <c r="D178" s="1"/>
      <c r="E178" s="1"/>
      <c r="F178" s="1"/>
      <c r="G178" s="1"/>
      <c r="H178" s="1"/>
      <c r="I178" s="67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</row>
    <row r="179" spans="4:55" x14ac:dyDescent="0.2">
      <c r="D179" s="1"/>
      <c r="E179" s="1"/>
      <c r="F179" s="1"/>
      <c r="G179" s="1"/>
      <c r="H179" s="1"/>
      <c r="I179" s="67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</row>
    <row r="180" spans="4:55" x14ac:dyDescent="0.2">
      <c r="D180" s="1"/>
      <c r="E180" s="1"/>
      <c r="F180" s="1"/>
      <c r="G180" s="1"/>
      <c r="H180" s="1"/>
      <c r="I180" s="67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</row>
    <row r="181" spans="4:55" x14ac:dyDescent="0.2">
      <c r="D181" s="1"/>
      <c r="E181" s="1"/>
      <c r="F181" s="1"/>
      <c r="G181" s="1"/>
      <c r="H181" s="1"/>
      <c r="I181" s="67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</row>
    <row r="182" spans="4:55" x14ac:dyDescent="0.2">
      <c r="D182" s="1"/>
      <c r="E182" s="1"/>
      <c r="F182" s="1"/>
      <c r="G182" s="1"/>
      <c r="H182" s="1"/>
      <c r="I182" s="67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</row>
    <row r="183" spans="4:55" x14ac:dyDescent="0.2">
      <c r="D183" s="1"/>
      <c r="E183" s="1"/>
      <c r="F183" s="1"/>
      <c r="G183" s="1"/>
      <c r="H183" s="1"/>
      <c r="I183" s="67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</row>
    <row r="184" spans="4:55" x14ac:dyDescent="0.2">
      <c r="D184" s="1"/>
      <c r="E184" s="1"/>
      <c r="F184" s="1"/>
      <c r="G184" s="1"/>
      <c r="H184" s="1"/>
      <c r="I184" s="67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</row>
    <row r="185" spans="4:55" x14ac:dyDescent="0.2">
      <c r="D185" s="1"/>
      <c r="E185" s="1"/>
      <c r="F185" s="1"/>
      <c r="G185" s="1"/>
      <c r="H185" s="1"/>
      <c r="I185" s="67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</row>
    <row r="186" spans="4:55" x14ac:dyDescent="0.2">
      <c r="D186" s="1"/>
      <c r="E186" s="1"/>
      <c r="F186" s="1"/>
      <c r="G186" s="1"/>
      <c r="H186" s="1"/>
      <c r="I186" s="67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</row>
    <row r="187" spans="4:55" x14ac:dyDescent="0.2">
      <c r="D187" s="1"/>
      <c r="E187" s="1"/>
      <c r="F187" s="1"/>
      <c r="G187" s="1"/>
      <c r="H187" s="1"/>
      <c r="I187" s="67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</row>
    <row r="188" spans="4:55" x14ac:dyDescent="0.2">
      <c r="D188" s="1"/>
      <c r="E188" s="1"/>
      <c r="F188" s="1"/>
      <c r="G188" s="1"/>
      <c r="H188" s="1"/>
      <c r="I188" s="67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</row>
    <row r="189" spans="4:55" x14ac:dyDescent="0.2">
      <c r="D189" s="1"/>
      <c r="E189" s="1"/>
      <c r="F189" s="1"/>
      <c r="G189" s="1"/>
      <c r="H189" s="1"/>
      <c r="I189" s="67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</row>
    <row r="190" spans="4:55" x14ac:dyDescent="0.2">
      <c r="D190" s="1"/>
      <c r="E190" s="1"/>
      <c r="F190" s="1"/>
      <c r="G190" s="1"/>
      <c r="H190" s="1"/>
      <c r="I190" s="67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</row>
    <row r="191" spans="4:55" x14ac:dyDescent="0.2">
      <c r="D191" s="1"/>
      <c r="E191" s="1"/>
      <c r="F191" s="1"/>
      <c r="G191" s="1"/>
      <c r="H191" s="1"/>
      <c r="I191" s="67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</row>
    <row r="192" spans="4:55" x14ac:dyDescent="0.2">
      <c r="D192" s="1"/>
      <c r="E192" s="1"/>
      <c r="F192" s="1"/>
      <c r="G192" s="1"/>
      <c r="H192" s="1"/>
      <c r="I192" s="67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</row>
    <row r="193" spans="4:55" x14ac:dyDescent="0.2">
      <c r="D193" s="1"/>
      <c r="E193" s="1"/>
      <c r="F193" s="1"/>
      <c r="G193" s="1"/>
      <c r="H193" s="1"/>
      <c r="I193" s="67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</row>
    <row r="194" spans="4:55" x14ac:dyDescent="0.2">
      <c r="D194" s="1"/>
      <c r="E194" s="1"/>
      <c r="F194" s="1"/>
      <c r="G194" s="1"/>
      <c r="H194" s="1"/>
      <c r="I194" s="67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</row>
    <row r="195" spans="4:55" x14ac:dyDescent="0.2">
      <c r="D195" s="1"/>
      <c r="E195" s="1"/>
      <c r="F195" s="1"/>
      <c r="G195" s="1"/>
      <c r="H195" s="1"/>
      <c r="I195" s="67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</row>
    <row r="196" spans="4:55" x14ac:dyDescent="0.2">
      <c r="D196" s="1"/>
      <c r="E196" s="1"/>
      <c r="F196" s="1"/>
      <c r="G196" s="1"/>
      <c r="H196" s="1"/>
      <c r="I196" s="67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</row>
    <row r="197" spans="4:55" x14ac:dyDescent="0.2">
      <c r="D197" s="1"/>
      <c r="E197" s="1"/>
      <c r="F197" s="1"/>
      <c r="G197" s="1"/>
      <c r="H197" s="1"/>
      <c r="I197" s="67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</row>
    <row r="198" spans="4:55" x14ac:dyDescent="0.2">
      <c r="D198" s="1"/>
      <c r="E198" s="1"/>
      <c r="F198" s="1"/>
      <c r="G198" s="1"/>
      <c r="H198" s="1"/>
      <c r="I198" s="67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</row>
    <row r="199" spans="4:55" x14ac:dyDescent="0.2">
      <c r="D199" s="1"/>
      <c r="E199" s="1"/>
      <c r="F199" s="1"/>
      <c r="G199" s="1"/>
      <c r="H199" s="1"/>
      <c r="I199" s="67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</row>
    <row r="200" spans="4:55" x14ac:dyDescent="0.2">
      <c r="D200" s="1"/>
      <c r="E200" s="1"/>
      <c r="F200" s="1"/>
      <c r="G200" s="1"/>
      <c r="H200" s="1"/>
      <c r="I200" s="67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</row>
    <row r="201" spans="4:55" x14ac:dyDescent="0.2">
      <c r="D201" s="1"/>
      <c r="E201" s="1"/>
      <c r="F201" s="1"/>
      <c r="G201" s="1"/>
      <c r="H201" s="1"/>
      <c r="I201" s="67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</row>
    <row r="202" spans="4:55" x14ac:dyDescent="0.2">
      <c r="D202" s="1"/>
      <c r="E202" s="1"/>
      <c r="F202" s="1"/>
      <c r="G202" s="1"/>
      <c r="H202" s="1"/>
      <c r="I202" s="67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</row>
    <row r="203" spans="4:55" x14ac:dyDescent="0.2">
      <c r="D203" s="1"/>
      <c r="E203" s="1"/>
      <c r="F203" s="1"/>
      <c r="G203" s="1"/>
      <c r="H203" s="1"/>
      <c r="I203" s="67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</row>
    <row r="204" spans="4:55" x14ac:dyDescent="0.2">
      <c r="D204" s="1"/>
      <c r="E204" s="1"/>
      <c r="F204" s="1"/>
      <c r="G204" s="1"/>
      <c r="H204" s="1"/>
      <c r="I204" s="67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</row>
    <row r="205" spans="4:55" x14ac:dyDescent="0.2">
      <c r="D205" s="1"/>
      <c r="E205" s="1"/>
      <c r="F205" s="1"/>
      <c r="G205" s="1"/>
      <c r="H205" s="1"/>
      <c r="I205" s="67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</row>
    <row r="206" spans="4:55" x14ac:dyDescent="0.2">
      <c r="D206" s="1"/>
      <c r="E206" s="1"/>
      <c r="F206" s="1"/>
      <c r="G206" s="1"/>
      <c r="H206" s="1"/>
      <c r="I206" s="67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</row>
    <row r="207" spans="4:55" x14ac:dyDescent="0.2">
      <c r="D207" s="1"/>
      <c r="E207" s="1"/>
      <c r="F207" s="1"/>
      <c r="G207" s="1"/>
      <c r="H207" s="1"/>
      <c r="I207" s="67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</row>
    <row r="208" spans="4:55" x14ac:dyDescent="0.2">
      <c r="D208" s="1"/>
      <c r="E208" s="1"/>
      <c r="F208" s="1"/>
      <c r="G208" s="1"/>
      <c r="H208" s="1"/>
      <c r="I208" s="67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</row>
    <row r="209" spans="4:55" x14ac:dyDescent="0.2">
      <c r="D209" s="1"/>
      <c r="E209" s="1"/>
      <c r="F209" s="1"/>
      <c r="G209" s="1"/>
      <c r="H209" s="1"/>
      <c r="I209" s="67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</row>
    <row r="210" spans="4:55" x14ac:dyDescent="0.2">
      <c r="D210" s="1"/>
      <c r="E210" s="1"/>
      <c r="F210" s="1"/>
      <c r="G210" s="1"/>
      <c r="H210" s="1"/>
      <c r="I210" s="67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</row>
    <row r="211" spans="4:55" x14ac:dyDescent="0.2">
      <c r="D211" s="1"/>
      <c r="E211" s="1"/>
      <c r="F211" s="1"/>
      <c r="G211" s="1"/>
      <c r="H211" s="1"/>
      <c r="I211" s="67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</row>
    <row r="212" spans="4:55" x14ac:dyDescent="0.2">
      <c r="D212" s="1"/>
      <c r="E212" s="1"/>
      <c r="F212" s="1"/>
      <c r="G212" s="1"/>
      <c r="H212" s="1"/>
      <c r="I212" s="67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</row>
    <row r="213" spans="4:55" x14ac:dyDescent="0.2">
      <c r="D213" s="1"/>
      <c r="E213" s="1"/>
      <c r="F213" s="1"/>
      <c r="G213" s="1"/>
      <c r="H213" s="1"/>
      <c r="I213" s="67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</row>
    <row r="214" spans="4:55" x14ac:dyDescent="0.2">
      <c r="D214" s="1"/>
      <c r="E214" s="1"/>
      <c r="F214" s="1"/>
      <c r="G214" s="1"/>
      <c r="H214" s="1"/>
      <c r="I214" s="67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</row>
    <row r="215" spans="4:55" x14ac:dyDescent="0.2">
      <c r="D215" s="1"/>
      <c r="E215" s="1"/>
      <c r="F215" s="1"/>
      <c r="G215" s="1"/>
      <c r="H215" s="1"/>
      <c r="I215" s="67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</row>
    <row r="216" spans="4:55" x14ac:dyDescent="0.2">
      <c r="D216" s="1"/>
      <c r="E216" s="1"/>
      <c r="F216" s="1"/>
      <c r="G216" s="1"/>
      <c r="H216" s="1"/>
      <c r="I216" s="67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</row>
    <row r="217" spans="4:55" x14ac:dyDescent="0.2">
      <c r="D217" s="1"/>
      <c r="E217" s="1"/>
      <c r="F217" s="1"/>
      <c r="G217" s="1"/>
      <c r="H217" s="1"/>
      <c r="I217" s="67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</row>
    <row r="218" spans="4:55" x14ac:dyDescent="0.2">
      <c r="D218" s="1"/>
      <c r="E218" s="1"/>
      <c r="F218" s="1"/>
      <c r="G218" s="1"/>
      <c r="H218" s="1"/>
      <c r="I218" s="67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</row>
    <row r="219" spans="4:55" x14ac:dyDescent="0.2">
      <c r="D219" s="1"/>
      <c r="E219" s="1"/>
      <c r="F219" s="1"/>
      <c r="G219" s="1"/>
      <c r="H219" s="1"/>
      <c r="I219" s="67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</row>
    <row r="220" spans="4:55" x14ac:dyDescent="0.2">
      <c r="D220" s="1"/>
      <c r="E220" s="1"/>
      <c r="F220" s="1"/>
      <c r="G220" s="1"/>
      <c r="H220" s="1"/>
      <c r="I220" s="67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</row>
    <row r="221" spans="4:55" x14ac:dyDescent="0.2">
      <c r="D221" s="1"/>
      <c r="E221" s="1"/>
      <c r="F221" s="1"/>
      <c r="G221" s="1"/>
      <c r="H221" s="1"/>
      <c r="I221" s="67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</row>
    <row r="222" spans="4:55" x14ac:dyDescent="0.2">
      <c r="D222" s="1"/>
      <c r="E222" s="1"/>
      <c r="F222" s="1"/>
      <c r="G222" s="1"/>
      <c r="H222" s="1"/>
      <c r="I222" s="67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</row>
    <row r="223" spans="4:55" x14ac:dyDescent="0.2">
      <c r="D223" s="1"/>
      <c r="E223" s="1"/>
      <c r="F223" s="1"/>
      <c r="G223" s="1"/>
      <c r="H223" s="1"/>
      <c r="I223" s="67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</row>
    <row r="224" spans="4:55" x14ac:dyDescent="0.2">
      <c r="D224" s="1"/>
      <c r="E224" s="1"/>
      <c r="F224" s="1"/>
      <c r="G224" s="1"/>
      <c r="H224" s="1"/>
      <c r="I224" s="67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</row>
    <row r="225" spans="4:55" x14ac:dyDescent="0.2">
      <c r="D225" s="1"/>
      <c r="E225" s="1"/>
      <c r="F225" s="1"/>
      <c r="G225" s="1"/>
      <c r="H225" s="1"/>
      <c r="I225" s="67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</row>
    <row r="226" spans="4:55" x14ac:dyDescent="0.2">
      <c r="D226" s="1"/>
      <c r="E226" s="1"/>
      <c r="F226" s="1"/>
      <c r="G226" s="1"/>
      <c r="H226" s="1"/>
      <c r="I226" s="67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</row>
    <row r="227" spans="4:55" x14ac:dyDescent="0.2">
      <c r="D227" s="1"/>
      <c r="E227" s="1"/>
      <c r="F227" s="1"/>
      <c r="G227" s="1"/>
      <c r="H227" s="1"/>
      <c r="I227" s="67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</row>
    <row r="228" spans="4:55" x14ac:dyDescent="0.2">
      <c r="D228" s="1"/>
      <c r="E228" s="1"/>
      <c r="F228" s="1"/>
      <c r="G228" s="1"/>
      <c r="H228" s="1"/>
      <c r="I228" s="67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</row>
    <row r="229" spans="4:55" x14ac:dyDescent="0.2">
      <c r="D229" s="1"/>
      <c r="E229" s="1"/>
      <c r="F229" s="1"/>
      <c r="G229" s="1"/>
      <c r="H229" s="1"/>
      <c r="I229" s="67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</row>
    <row r="230" spans="4:55" x14ac:dyDescent="0.2">
      <c r="D230" s="1"/>
      <c r="E230" s="1"/>
      <c r="F230" s="1"/>
      <c r="G230" s="1"/>
      <c r="H230" s="1"/>
      <c r="I230" s="67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</row>
    <row r="231" spans="4:55" x14ac:dyDescent="0.2">
      <c r="D231" s="1"/>
      <c r="E231" s="1"/>
      <c r="F231" s="1"/>
      <c r="G231" s="1"/>
      <c r="H231" s="1"/>
      <c r="I231" s="67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</row>
    <row r="232" spans="4:55" x14ac:dyDescent="0.2">
      <c r="D232" s="1"/>
      <c r="E232" s="1"/>
      <c r="F232" s="1"/>
      <c r="G232" s="1"/>
      <c r="H232" s="1"/>
      <c r="I232" s="67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</row>
    <row r="233" spans="4:55" x14ac:dyDescent="0.2">
      <c r="D233" s="1"/>
      <c r="E233" s="1"/>
      <c r="F233" s="1"/>
      <c r="G233" s="1"/>
      <c r="H233" s="1"/>
      <c r="I233" s="67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</row>
    <row r="234" spans="4:55" x14ac:dyDescent="0.2">
      <c r="D234" s="1"/>
      <c r="E234" s="1"/>
      <c r="F234" s="1"/>
      <c r="G234" s="1"/>
      <c r="H234" s="1"/>
      <c r="I234" s="67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</row>
    <row r="235" spans="4:55" x14ac:dyDescent="0.2">
      <c r="D235" s="1"/>
      <c r="E235" s="1"/>
      <c r="F235" s="1"/>
      <c r="G235" s="1"/>
      <c r="H235" s="1"/>
      <c r="I235" s="67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</row>
    <row r="236" spans="4:55" x14ac:dyDescent="0.2">
      <c r="D236" s="1"/>
      <c r="E236" s="1"/>
      <c r="F236" s="1"/>
      <c r="G236" s="1"/>
      <c r="H236" s="1"/>
      <c r="I236" s="67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</row>
    <row r="237" spans="4:55" x14ac:dyDescent="0.2">
      <c r="D237" s="1"/>
      <c r="E237" s="1"/>
      <c r="F237" s="1"/>
      <c r="G237" s="1"/>
      <c r="H237" s="1"/>
      <c r="I237" s="67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</row>
    <row r="238" spans="4:55" x14ac:dyDescent="0.2">
      <c r="D238" s="1"/>
      <c r="E238" s="1"/>
      <c r="F238" s="1"/>
      <c r="G238" s="1"/>
      <c r="H238" s="1"/>
      <c r="I238" s="67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</row>
    <row r="239" spans="4:55" x14ac:dyDescent="0.2">
      <c r="D239" s="1"/>
      <c r="E239" s="1"/>
      <c r="F239" s="1"/>
      <c r="G239" s="1"/>
      <c r="H239" s="1"/>
      <c r="I239" s="67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</row>
    <row r="240" spans="4:55" x14ac:dyDescent="0.2">
      <c r="D240" s="1"/>
      <c r="E240" s="1"/>
      <c r="F240" s="1"/>
      <c r="G240" s="1"/>
      <c r="H240" s="1"/>
      <c r="I240" s="67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</row>
    <row r="241" spans="4:55" x14ac:dyDescent="0.2">
      <c r="D241" s="1"/>
      <c r="E241" s="1"/>
      <c r="F241" s="1"/>
      <c r="G241" s="1"/>
      <c r="H241" s="1"/>
      <c r="I241" s="67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</row>
    <row r="242" spans="4:55" x14ac:dyDescent="0.2">
      <c r="D242" s="1"/>
      <c r="E242" s="1"/>
      <c r="F242" s="1"/>
      <c r="G242" s="1"/>
      <c r="H242" s="1"/>
      <c r="I242" s="67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</row>
    <row r="243" spans="4:55" x14ac:dyDescent="0.2">
      <c r="D243" s="1"/>
      <c r="E243" s="1"/>
      <c r="F243" s="1"/>
      <c r="G243" s="1"/>
      <c r="H243" s="1"/>
      <c r="I243" s="67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</row>
    <row r="244" spans="4:55" x14ac:dyDescent="0.2">
      <c r="D244" s="1"/>
      <c r="E244" s="1"/>
      <c r="F244" s="1"/>
      <c r="G244" s="1"/>
      <c r="H244" s="1"/>
      <c r="I244" s="67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</row>
    <row r="245" spans="4:55" x14ac:dyDescent="0.2">
      <c r="D245" s="1"/>
      <c r="E245" s="1"/>
      <c r="F245" s="1"/>
      <c r="G245" s="1"/>
      <c r="H245" s="1"/>
      <c r="I245" s="67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</row>
    <row r="246" spans="4:55" x14ac:dyDescent="0.2">
      <c r="D246" s="1"/>
      <c r="E246" s="1"/>
      <c r="F246" s="1"/>
      <c r="G246" s="1"/>
      <c r="H246" s="1"/>
      <c r="I246" s="67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</row>
    <row r="247" spans="4:55" x14ac:dyDescent="0.2">
      <c r="D247" s="1"/>
      <c r="E247" s="1"/>
      <c r="F247" s="1"/>
      <c r="G247" s="1"/>
      <c r="H247" s="1"/>
      <c r="I247" s="67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</row>
    <row r="248" spans="4:55" x14ac:dyDescent="0.2">
      <c r="D248" s="1"/>
      <c r="E248" s="1"/>
      <c r="F248" s="1"/>
      <c r="G248" s="1"/>
      <c r="H248" s="1"/>
      <c r="I248" s="67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</row>
    <row r="249" spans="4:55" x14ac:dyDescent="0.2">
      <c r="D249" s="1"/>
      <c r="E249" s="1"/>
      <c r="F249" s="1"/>
      <c r="G249" s="1"/>
      <c r="H249" s="1"/>
      <c r="I249" s="67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</row>
    <row r="250" spans="4:55" x14ac:dyDescent="0.2">
      <c r="D250" s="1"/>
      <c r="E250" s="1"/>
      <c r="F250" s="1"/>
      <c r="G250" s="1"/>
      <c r="H250" s="1"/>
      <c r="I250" s="67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</row>
    <row r="251" spans="4:55" x14ac:dyDescent="0.2">
      <c r="D251" s="1"/>
      <c r="E251" s="1"/>
      <c r="F251" s="1"/>
      <c r="G251" s="1"/>
      <c r="H251" s="1"/>
      <c r="I251" s="67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</row>
    <row r="252" spans="4:55" x14ac:dyDescent="0.2">
      <c r="D252" s="1"/>
      <c r="E252" s="1"/>
      <c r="F252" s="1"/>
      <c r="G252" s="1"/>
      <c r="H252" s="1"/>
      <c r="I252" s="67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</row>
    <row r="253" spans="4:55" x14ac:dyDescent="0.2">
      <c r="D253" s="1"/>
      <c r="E253" s="1"/>
      <c r="F253" s="1"/>
      <c r="G253" s="1"/>
      <c r="H253" s="1"/>
      <c r="I253" s="67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</row>
    <row r="254" spans="4:55" x14ac:dyDescent="0.2">
      <c r="D254" s="1"/>
      <c r="E254" s="1"/>
      <c r="F254" s="1"/>
      <c r="G254" s="1"/>
      <c r="H254" s="1"/>
      <c r="I254" s="67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</row>
    <row r="255" spans="4:55" x14ac:dyDescent="0.2">
      <c r="D255" s="1"/>
      <c r="E255" s="1"/>
      <c r="F255" s="1"/>
      <c r="G255" s="1"/>
      <c r="H255" s="1"/>
      <c r="I255" s="67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</row>
    <row r="256" spans="4:55" x14ac:dyDescent="0.2">
      <c r="D256" s="1"/>
      <c r="E256" s="1"/>
      <c r="F256" s="1"/>
      <c r="G256" s="1"/>
      <c r="H256" s="1"/>
      <c r="I256" s="67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</row>
    <row r="257" spans="4:55" x14ac:dyDescent="0.2">
      <c r="D257" s="1"/>
      <c r="E257" s="1"/>
      <c r="F257" s="1"/>
      <c r="G257" s="1"/>
      <c r="H257" s="1"/>
      <c r="I257" s="67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</row>
    <row r="258" spans="4:55" x14ac:dyDescent="0.2">
      <c r="D258" s="1"/>
      <c r="E258" s="1"/>
      <c r="F258" s="1"/>
      <c r="G258" s="1"/>
      <c r="H258" s="1"/>
      <c r="I258" s="67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</row>
    <row r="259" spans="4:55" x14ac:dyDescent="0.2">
      <c r="D259" s="1"/>
      <c r="E259" s="1"/>
      <c r="F259" s="1"/>
      <c r="G259" s="1"/>
      <c r="H259" s="1"/>
      <c r="I259" s="67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</row>
    <row r="260" spans="4:55" x14ac:dyDescent="0.2">
      <c r="D260" s="1"/>
      <c r="E260" s="1"/>
      <c r="F260" s="1"/>
      <c r="G260" s="1"/>
      <c r="H260" s="1"/>
      <c r="I260" s="67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</row>
    <row r="261" spans="4:55" x14ac:dyDescent="0.2">
      <c r="D261" s="1"/>
      <c r="E261" s="1"/>
      <c r="F261" s="1"/>
      <c r="G261" s="1"/>
      <c r="H261" s="1"/>
      <c r="I261" s="67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</row>
    <row r="262" spans="4:55" x14ac:dyDescent="0.2">
      <c r="D262" s="1"/>
      <c r="E262" s="1"/>
      <c r="F262" s="1"/>
      <c r="G262" s="1"/>
      <c r="H262" s="1"/>
      <c r="I262" s="67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</row>
    <row r="263" spans="4:55" x14ac:dyDescent="0.2">
      <c r="D263" s="1"/>
      <c r="E263" s="1"/>
      <c r="F263" s="1"/>
      <c r="G263" s="1"/>
      <c r="H263" s="1"/>
      <c r="I263" s="67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</row>
    <row r="264" spans="4:55" x14ac:dyDescent="0.2">
      <c r="D264" s="1"/>
      <c r="E264" s="1"/>
      <c r="F264" s="1"/>
      <c r="G264" s="1"/>
      <c r="H264" s="1"/>
      <c r="I264" s="67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</row>
    <row r="265" spans="4:55" x14ac:dyDescent="0.2">
      <c r="D265" s="1"/>
      <c r="E265" s="1"/>
      <c r="F265" s="1"/>
      <c r="G265" s="1"/>
      <c r="H265" s="1"/>
      <c r="I265" s="67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</row>
    <row r="266" spans="4:55" x14ac:dyDescent="0.2">
      <c r="D266" s="1"/>
      <c r="E266" s="1"/>
      <c r="F266" s="1"/>
      <c r="G266" s="1"/>
      <c r="H266" s="1"/>
      <c r="I266" s="67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</row>
    <row r="267" spans="4:55" x14ac:dyDescent="0.2">
      <c r="D267" s="1"/>
      <c r="E267" s="1"/>
      <c r="F267" s="1"/>
      <c r="G267" s="1"/>
      <c r="H267" s="1"/>
      <c r="I267" s="67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</row>
    <row r="268" spans="4:55" x14ac:dyDescent="0.2">
      <c r="D268" s="1"/>
      <c r="E268" s="1"/>
      <c r="F268" s="1"/>
      <c r="G268" s="1"/>
      <c r="H268" s="1"/>
      <c r="I268" s="67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</row>
    <row r="269" spans="4:55" x14ac:dyDescent="0.2">
      <c r="D269" s="1"/>
      <c r="E269" s="1"/>
      <c r="F269" s="1"/>
      <c r="G269" s="1"/>
      <c r="H269" s="1"/>
      <c r="I269" s="67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</row>
    <row r="270" spans="4:55" x14ac:dyDescent="0.2">
      <c r="D270" s="1"/>
      <c r="E270" s="1"/>
      <c r="F270" s="1"/>
      <c r="G270" s="1"/>
      <c r="H270" s="1"/>
      <c r="I270" s="67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</row>
    <row r="271" spans="4:55" x14ac:dyDescent="0.2">
      <c r="D271" s="1"/>
      <c r="E271" s="1"/>
      <c r="F271" s="1"/>
      <c r="G271" s="1"/>
      <c r="H271" s="1"/>
      <c r="I271" s="67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</row>
    <row r="272" spans="4:55" x14ac:dyDescent="0.2">
      <c r="D272" s="1"/>
      <c r="E272" s="1"/>
      <c r="F272" s="1"/>
      <c r="G272" s="1"/>
      <c r="H272" s="1"/>
      <c r="I272" s="67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</row>
    <row r="273" spans="4:55" x14ac:dyDescent="0.2">
      <c r="D273" s="1"/>
      <c r="E273" s="1"/>
      <c r="F273" s="1"/>
      <c r="G273" s="1"/>
      <c r="H273" s="1"/>
      <c r="I273" s="67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</row>
    <row r="274" spans="4:55" x14ac:dyDescent="0.2">
      <c r="D274" s="1"/>
      <c r="E274" s="1"/>
      <c r="F274" s="1"/>
      <c r="G274" s="1"/>
      <c r="H274" s="1"/>
      <c r="I274" s="67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</row>
    <row r="275" spans="4:55" x14ac:dyDescent="0.2">
      <c r="D275" s="1"/>
      <c r="E275" s="1"/>
      <c r="F275" s="1"/>
      <c r="G275" s="1"/>
      <c r="H275" s="1"/>
      <c r="I275" s="67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</row>
    <row r="276" spans="4:55" x14ac:dyDescent="0.2">
      <c r="D276" s="1"/>
      <c r="E276" s="1"/>
      <c r="F276" s="1"/>
      <c r="G276" s="1"/>
      <c r="H276" s="1"/>
      <c r="I276" s="67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</row>
    <row r="277" spans="4:55" x14ac:dyDescent="0.2">
      <c r="D277" s="1"/>
      <c r="E277" s="1"/>
      <c r="F277" s="1"/>
      <c r="G277" s="1"/>
      <c r="H277" s="1"/>
      <c r="I277" s="67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</row>
    <row r="278" spans="4:55" x14ac:dyDescent="0.2">
      <c r="D278" s="1"/>
      <c r="E278" s="1"/>
      <c r="F278" s="1"/>
      <c r="G278" s="1"/>
      <c r="H278" s="1"/>
      <c r="I278" s="67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</row>
    <row r="279" spans="4:55" x14ac:dyDescent="0.2">
      <c r="D279" s="1"/>
      <c r="E279" s="1"/>
      <c r="F279" s="1"/>
      <c r="G279" s="1"/>
      <c r="H279" s="1"/>
      <c r="I279" s="67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</row>
    <row r="280" spans="4:55" x14ac:dyDescent="0.2">
      <c r="D280" s="1"/>
      <c r="E280" s="1"/>
      <c r="F280" s="1"/>
      <c r="G280" s="1"/>
      <c r="H280" s="1"/>
      <c r="I280" s="67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</row>
    <row r="281" spans="4:55" x14ac:dyDescent="0.2">
      <c r="D281" s="1"/>
      <c r="E281" s="1"/>
      <c r="F281" s="1"/>
      <c r="G281" s="1"/>
      <c r="H281" s="1"/>
      <c r="I281" s="67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</row>
    <row r="282" spans="4:55" x14ac:dyDescent="0.2">
      <c r="D282" s="1"/>
      <c r="E282" s="1"/>
      <c r="F282" s="1"/>
      <c r="G282" s="1"/>
      <c r="H282" s="1"/>
      <c r="I282" s="67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</row>
    <row r="283" spans="4:55" x14ac:dyDescent="0.2">
      <c r="D283" s="1"/>
      <c r="E283" s="1"/>
      <c r="F283" s="1"/>
      <c r="G283" s="1"/>
      <c r="H283" s="1"/>
      <c r="I283" s="67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</row>
    <row r="284" spans="4:55" x14ac:dyDescent="0.2">
      <c r="D284" s="1"/>
      <c r="E284" s="1"/>
      <c r="F284" s="1"/>
      <c r="G284" s="1"/>
      <c r="H284" s="1"/>
      <c r="I284" s="67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</row>
    <row r="285" spans="4:55" x14ac:dyDescent="0.2">
      <c r="D285" s="1"/>
      <c r="E285" s="1"/>
      <c r="F285" s="1"/>
      <c r="G285" s="1"/>
      <c r="H285" s="1"/>
      <c r="I285" s="67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</row>
    <row r="286" spans="4:55" x14ac:dyDescent="0.2">
      <c r="D286" s="1"/>
      <c r="E286" s="1"/>
      <c r="F286" s="1"/>
      <c r="G286" s="1"/>
      <c r="H286" s="1"/>
      <c r="I286" s="67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</row>
    <row r="287" spans="4:55" x14ac:dyDescent="0.2">
      <c r="D287" s="1"/>
      <c r="E287" s="1"/>
      <c r="F287" s="1"/>
      <c r="G287" s="1"/>
      <c r="H287" s="1"/>
      <c r="I287" s="67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</row>
    <row r="288" spans="4:55" x14ac:dyDescent="0.2">
      <c r="D288" s="1"/>
      <c r="E288" s="1"/>
      <c r="F288" s="1"/>
      <c r="G288" s="1"/>
      <c r="H288" s="1"/>
      <c r="I288" s="67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</row>
    <row r="289" spans="4:55" x14ac:dyDescent="0.2">
      <c r="D289" s="1"/>
      <c r="E289" s="1"/>
      <c r="F289" s="1"/>
      <c r="G289" s="1"/>
      <c r="H289" s="1"/>
      <c r="I289" s="67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</row>
    <row r="290" spans="4:55" x14ac:dyDescent="0.2">
      <c r="D290" s="1"/>
      <c r="E290" s="1"/>
      <c r="F290" s="1"/>
      <c r="G290" s="1"/>
      <c r="H290" s="1"/>
      <c r="I290" s="67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</row>
    <row r="291" spans="4:55" x14ac:dyDescent="0.2">
      <c r="D291" s="1"/>
      <c r="E291" s="1"/>
      <c r="F291" s="1"/>
      <c r="G291" s="1"/>
      <c r="H291" s="1"/>
      <c r="I291" s="67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</row>
    <row r="292" spans="4:55" x14ac:dyDescent="0.2">
      <c r="D292" s="1"/>
      <c r="E292" s="1"/>
      <c r="F292" s="1"/>
      <c r="G292" s="1"/>
      <c r="H292" s="1"/>
      <c r="I292" s="67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</row>
    <row r="293" spans="4:55" x14ac:dyDescent="0.2">
      <c r="D293" s="1"/>
      <c r="E293" s="1"/>
      <c r="F293" s="1"/>
      <c r="G293" s="1"/>
      <c r="H293" s="1"/>
      <c r="I293" s="67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</row>
    <row r="294" spans="4:55" x14ac:dyDescent="0.2">
      <c r="D294" s="1"/>
      <c r="E294" s="1"/>
      <c r="F294" s="1"/>
      <c r="G294" s="1"/>
      <c r="H294" s="1"/>
      <c r="I294" s="67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</row>
    <row r="295" spans="4:55" x14ac:dyDescent="0.2">
      <c r="D295" s="1"/>
      <c r="E295" s="1"/>
      <c r="F295" s="1"/>
      <c r="G295" s="1"/>
      <c r="H295" s="1"/>
      <c r="I295" s="67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</row>
    <row r="296" spans="4:55" x14ac:dyDescent="0.2">
      <c r="D296" s="1"/>
      <c r="E296" s="1"/>
      <c r="F296" s="1"/>
      <c r="G296" s="1"/>
      <c r="H296" s="1"/>
      <c r="I296" s="67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</row>
    <row r="297" spans="4:55" x14ac:dyDescent="0.2">
      <c r="D297" s="1"/>
      <c r="E297" s="1"/>
      <c r="F297" s="1"/>
      <c r="G297" s="1"/>
      <c r="H297" s="1"/>
      <c r="I297" s="67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</row>
    <row r="298" spans="4:55" x14ac:dyDescent="0.2">
      <c r="D298" s="1"/>
      <c r="E298" s="1"/>
      <c r="F298" s="1"/>
      <c r="G298" s="1"/>
      <c r="H298" s="1"/>
      <c r="I298" s="67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</row>
    <row r="299" spans="4:55" x14ac:dyDescent="0.2">
      <c r="D299" s="1"/>
      <c r="E299" s="1"/>
      <c r="F299" s="1"/>
      <c r="G299" s="1"/>
      <c r="H299" s="1"/>
      <c r="I299" s="67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</row>
    <row r="300" spans="4:55" x14ac:dyDescent="0.2">
      <c r="D300" s="1"/>
      <c r="E300" s="1"/>
      <c r="F300" s="1"/>
      <c r="G300" s="1"/>
      <c r="H300" s="1"/>
      <c r="I300" s="67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</row>
    <row r="301" spans="4:55" x14ac:dyDescent="0.2">
      <c r="D301" s="1"/>
      <c r="E301" s="1"/>
      <c r="F301" s="1"/>
      <c r="G301" s="1"/>
      <c r="H301" s="1"/>
      <c r="I301" s="67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</row>
    <row r="302" spans="4:55" x14ac:dyDescent="0.2">
      <c r="D302" s="1"/>
      <c r="E302" s="1"/>
      <c r="F302" s="1"/>
      <c r="G302" s="1"/>
      <c r="H302" s="1"/>
      <c r="I302" s="67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</row>
    <row r="303" spans="4:55" x14ac:dyDescent="0.2">
      <c r="D303" s="1"/>
      <c r="E303" s="1"/>
      <c r="F303" s="1"/>
      <c r="G303" s="1"/>
      <c r="H303" s="1"/>
      <c r="I303" s="67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</row>
    <row r="304" spans="4:55" x14ac:dyDescent="0.2">
      <c r="D304" s="1"/>
      <c r="E304" s="1"/>
      <c r="F304" s="1"/>
      <c r="G304" s="1"/>
      <c r="H304" s="1"/>
      <c r="I304" s="67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</row>
    <row r="305" spans="4:55" x14ac:dyDescent="0.2">
      <c r="D305" s="1"/>
      <c r="E305" s="1"/>
      <c r="F305" s="1"/>
      <c r="G305" s="1"/>
      <c r="H305" s="1"/>
      <c r="I305" s="67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</row>
    <row r="306" spans="4:55" x14ac:dyDescent="0.2">
      <c r="D306" s="1"/>
      <c r="E306" s="1"/>
      <c r="F306" s="1"/>
      <c r="G306" s="1"/>
      <c r="H306" s="1"/>
      <c r="I306" s="67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</row>
    <row r="307" spans="4:55" x14ac:dyDescent="0.2">
      <c r="D307" s="1"/>
      <c r="E307" s="1"/>
      <c r="F307" s="1"/>
      <c r="G307" s="1"/>
      <c r="H307" s="1"/>
      <c r="I307" s="67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</row>
    <row r="308" spans="4:55" x14ac:dyDescent="0.2">
      <c r="D308" s="1"/>
      <c r="E308" s="1"/>
      <c r="F308" s="1"/>
      <c r="G308" s="1"/>
      <c r="H308" s="1"/>
      <c r="I308" s="67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</row>
    <row r="309" spans="4:55" x14ac:dyDescent="0.2">
      <c r="D309" s="1"/>
      <c r="E309" s="1"/>
      <c r="F309" s="1"/>
      <c r="G309" s="1"/>
      <c r="H309" s="1"/>
      <c r="I309" s="67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</row>
    <row r="310" spans="4:55" x14ac:dyDescent="0.2">
      <c r="D310" s="1"/>
      <c r="E310" s="1"/>
      <c r="F310" s="1"/>
      <c r="G310" s="1"/>
      <c r="H310" s="1"/>
      <c r="I310" s="67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</row>
    <row r="311" spans="4:55" x14ac:dyDescent="0.2">
      <c r="D311" s="1"/>
      <c r="E311" s="1"/>
      <c r="F311" s="1"/>
      <c r="G311" s="1"/>
      <c r="H311" s="1"/>
      <c r="I311" s="67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</row>
    <row r="312" spans="4:55" x14ac:dyDescent="0.2">
      <c r="D312" s="1"/>
      <c r="E312" s="1"/>
      <c r="F312" s="1"/>
      <c r="G312" s="1"/>
      <c r="H312" s="1"/>
      <c r="I312" s="67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</row>
    <row r="313" spans="4:55" x14ac:dyDescent="0.2">
      <c r="D313" s="1"/>
      <c r="E313" s="1"/>
      <c r="F313" s="1"/>
      <c r="G313" s="1"/>
      <c r="H313" s="1"/>
      <c r="I313" s="67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</row>
    <row r="314" spans="4:55" x14ac:dyDescent="0.2">
      <c r="D314" s="1"/>
      <c r="E314" s="1"/>
      <c r="F314" s="1"/>
      <c r="G314" s="1"/>
      <c r="H314" s="1"/>
      <c r="I314" s="67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</row>
    <row r="315" spans="4:55" x14ac:dyDescent="0.2">
      <c r="D315" s="1"/>
      <c r="E315" s="1"/>
      <c r="F315" s="1"/>
      <c r="G315" s="1"/>
      <c r="H315" s="1"/>
      <c r="I315" s="67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</row>
    <row r="316" spans="4:55" x14ac:dyDescent="0.2">
      <c r="D316" s="1"/>
      <c r="E316" s="1"/>
      <c r="F316" s="1"/>
      <c r="G316" s="1"/>
      <c r="H316" s="1"/>
      <c r="I316" s="67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</row>
    <row r="317" spans="4:55" x14ac:dyDescent="0.2">
      <c r="D317" s="1"/>
      <c r="E317" s="1"/>
      <c r="F317" s="1"/>
      <c r="G317" s="1"/>
      <c r="H317" s="1"/>
      <c r="I317" s="67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</row>
    <row r="318" spans="4:55" x14ac:dyDescent="0.2">
      <c r="D318" s="1"/>
      <c r="E318" s="1"/>
      <c r="F318" s="1"/>
      <c r="G318" s="1"/>
      <c r="H318" s="1"/>
      <c r="I318" s="67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</row>
    <row r="319" spans="4:55" x14ac:dyDescent="0.2">
      <c r="D319" s="1"/>
      <c r="E319" s="1"/>
      <c r="F319" s="1"/>
      <c r="G319" s="1"/>
      <c r="H319" s="1"/>
      <c r="I319" s="67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</row>
    <row r="320" spans="4:55" x14ac:dyDescent="0.2">
      <c r="D320" s="1"/>
      <c r="E320" s="1"/>
      <c r="F320" s="1"/>
      <c r="G320" s="1"/>
      <c r="H320" s="1"/>
      <c r="I320" s="67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</row>
    <row r="321" spans="4:55" x14ac:dyDescent="0.2">
      <c r="D321" s="1"/>
      <c r="E321" s="1"/>
      <c r="F321" s="1"/>
      <c r="G321" s="1"/>
      <c r="H321" s="1"/>
      <c r="I321" s="67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</row>
    <row r="322" spans="4:55" x14ac:dyDescent="0.2">
      <c r="D322" s="1"/>
      <c r="E322" s="1"/>
      <c r="F322" s="1"/>
      <c r="G322" s="1"/>
      <c r="H322" s="1"/>
      <c r="I322" s="67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</row>
    <row r="323" spans="4:55" x14ac:dyDescent="0.2">
      <c r="D323" s="1"/>
      <c r="E323" s="1"/>
      <c r="F323" s="1"/>
      <c r="G323" s="1"/>
      <c r="H323" s="1"/>
      <c r="I323" s="67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</row>
    <row r="324" spans="4:55" x14ac:dyDescent="0.2">
      <c r="D324" s="1"/>
      <c r="E324" s="1"/>
      <c r="F324" s="1"/>
      <c r="G324" s="1"/>
      <c r="H324" s="1"/>
      <c r="I324" s="67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</row>
    <row r="325" spans="4:55" x14ac:dyDescent="0.2">
      <c r="D325" s="1"/>
      <c r="E325" s="1"/>
      <c r="F325" s="1"/>
      <c r="G325" s="1"/>
      <c r="H325" s="1"/>
      <c r="I325" s="67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</row>
    <row r="326" spans="4:55" x14ac:dyDescent="0.2">
      <c r="D326" s="1"/>
      <c r="E326" s="1"/>
      <c r="F326" s="1"/>
      <c r="G326" s="1"/>
      <c r="H326" s="1"/>
      <c r="I326" s="67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</row>
    <row r="327" spans="4:55" x14ac:dyDescent="0.2">
      <c r="D327" s="1"/>
      <c r="E327" s="1"/>
      <c r="F327" s="1"/>
      <c r="G327" s="1"/>
      <c r="H327" s="1"/>
      <c r="I327" s="67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</row>
    <row r="328" spans="4:55" x14ac:dyDescent="0.2">
      <c r="D328" s="1"/>
      <c r="E328" s="1"/>
      <c r="F328" s="1"/>
      <c r="G328" s="1"/>
      <c r="H328" s="1"/>
      <c r="I328" s="67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</row>
    <row r="329" spans="4:55" x14ac:dyDescent="0.2">
      <c r="D329" s="1"/>
      <c r="E329" s="1"/>
      <c r="F329" s="1"/>
      <c r="G329" s="1"/>
      <c r="H329" s="1"/>
      <c r="I329" s="67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</row>
    <row r="330" spans="4:55" x14ac:dyDescent="0.2">
      <c r="D330" s="1"/>
      <c r="E330" s="1"/>
      <c r="F330" s="1"/>
      <c r="G330" s="1"/>
      <c r="H330" s="1"/>
      <c r="I330" s="67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</row>
    <row r="331" spans="4:55" x14ac:dyDescent="0.2">
      <c r="D331" s="1"/>
      <c r="E331" s="1"/>
      <c r="F331" s="1"/>
      <c r="G331" s="1"/>
      <c r="H331" s="1"/>
      <c r="I331" s="67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</row>
    <row r="332" spans="4:55" x14ac:dyDescent="0.2">
      <c r="D332" s="1"/>
      <c r="E332" s="1"/>
      <c r="F332" s="1"/>
      <c r="G332" s="1"/>
      <c r="H332" s="1"/>
      <c r="I332" s="67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</row>
    <row r="333" spans="4:55" x14ac:dyDescent="0.2">
      <c r="D333" s="1"/>
      <c r="E333" s="1"/>
      <c r="F333" s="1"/>
      <c r="G333" s="1"/>
      <c r="H333" s="1"/>
      <c r="I333" s="67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</row>
    <row r="334" spans="4:55" x14ac:dyDescent="0.2">
      <c r="D334" s="1"/>
      <c r="E334" s="1"/>
      <c r="F334" s="1"/>
      <c r="G334" s="1"/>
      <c r="H334" s="1"/>
      <c r="I334" s="67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</row>
    <row r="335" spans="4:55" x14ac:dyDescent="0.2">
      <c r="D335" s="1"/>
      <c r="E335" s="1"/>
      <c r="F335" s="1"/>
      <c r="G335" s="1"/>
      <c r="H335" s="1"/>
      <c r="I335" s="67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</row>
    <row r="336" spans="4:55" x14ac:dyDescent="0.2">
      <c r="D336" s="1"/>
      <c r="E336" s="1"/>
      <c r="F336" s="1"/>
      <c r="G336" s="1"/>
      <c r="H336" s="1"/>
      <c r="I336" s="67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</row>
    <row r="337" spans="4:55" x14ac:dyDescent="0.2">
      <c r="D337" s="1"/>
      <c r="E337" s="1"/>
      <c r="F337" s="1"/>
      <c r="G337" s="1"/>
      <c r="H337" s="1"/>
      <c r="I337" s="67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</row>
    <row r="338" spans="4:55" x14ac:dyDescent="0.2">
      <c r="D338" s="1"/>
      <c r="E338" s="1"/>
      <c r="F338" s="1"/>
      <c r="G338" s="1"/>
      <c r="H338" s="1"/>
      <c r="I338" s="67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</row>
    <row r="339" spans="4:55" x14ac:dyDescent="0.2">
      <c r="D339" s="1"/>
      <c r="E339" s="1"/>
      <c r="F339" s="1"/>
      <c r="G339" s="1"/>
      <c r="H339" s="1"/>
      <c r="I339" s="67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</row>
    <row r="340" spans="4:55" x14ac:dyDescent="0.2">
      <c r="D340" s="1"/>
      <c r="E340" s="1"/>
      <c r="F340" s="1"/>
      <c r="G340" s="1"/>
      <c r="H340" s="1"/>
      <c r="I340" s="67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</row>
    <row r="341" spans="4:55" x14ac:dyDescent="0.2">
      <c r="D341" s="1"/>
      <c r="E341" s="1"/>
      <c r="F341" s="1"/>
      <c r="G341" s="1"/>
      <c r="H341" s="1"/>
      <c r="I341" s="67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</row>
    <row r="342" spans="4:55" x14ac:dyDescent="0.2">
      <c r="D342" s="1"/>
      <c r="E342" s="1"/>
      <c r="F342" s="1"/>
      <c r="G342" s="1"/>
      <c r="H342" s="1"/>
      <c r="I342" s="67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</row>
    <row r="343" spans="4:55" x14ac:dyDescent="0.2">
      <c r="D343" s="1"/>
      <c r="E343" s="1"/>
      <c r="F343" s="1"/>
      <c r="G343" s="1"/>
      <c r="H343" s="1"/>
      <c r="I343" s="67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</row>
    <row r="344" spans="4:55" x14ac:dyDescent="0.2">
      <c r="D344" s="1"/>
      <c r="E344" s="1"/>
      <c r="F344" s="1"/>
      <c r="G344" s="1"/>
      <c r="H344" s="1"/>
      <c r="I344" s="67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</row>
    <row r="345" spans="4:55" x14ac:dyDescent="0.2">
      <c r="D345" s="1"/>
      <c r="E345" s="1"/>
      <c r="F345" s="1"/>
      <c r="G345" s="1"/>
      <c r="H345" s="1"/>
      <c r="I345" s="67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</row>
    <row r="346" spans="4:55" x14ac:dyDescent="0.2">
      <c r="D346" s="1"/>
      <c r="E346" s="1"/>
      <c r="F346" s="1"/>
      <c r="G346" s="1"/>
      <c r="H346" s="1"/>
      <c r="I346" s="67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</row>
    <row r="347" spans="4:55" x14ac:dyDescent="0.2">
      <c r="D347" s="1"/>
      <c r="E347" s="1"/>
      <c r="F347" s="1"/>
      <c r="G347" s="1"/>
      <c r="H347" s="1"/>
      <c r="I347" s="67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</row>
    <row r="348" spans="4:55" x14ac:dyDescent="0.2">
      <c r="D348" s="1"/>
      <c r="E348" s="1"/>
      <c r="F348" s="1"/>
      <c r="G348" s="1"/>
      <c r="H348" s="1"/>
      <c r="I348" s="67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</row>
    <row r="349" spans="4:55" x14ac:dyDescent="0.2">
      <c r="D349" s="1"/>
      <c r="E349" s="1"/>
      <c r="F349" s="1"/>
      <c r="G349" s="1"/>
      <c r="H349" s="1"/>
      <c r="I349" s="67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</row>
    <row r="350" spans="4:55" x14ac:dyDescent="0.2">
      <c r="D350" s="1"/>
      <c r="E350" s="1"/>
      <c r="F350" s="1"/>
      <c r="G350" s="1"/>
      <c r="H350" s="1"/>
      <c r="I350" s="67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</row>
    <row r="351" spans="4:55" x14ac:dyDescent="0.2">
      <c r="D351" s="1"/>
      <c r="E351" s="1"/>
      <c r="F351" s="1"/>
      <c r="G351" s="1"/>
      <c r="H351" s="1"/>
      <c r="I351" s="67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</row>
    <row r="352" spans="4:55" x14ac:dyDescent="0.2">
      <c r="D352" s="1"/>
      <c r="E352" s="1"/>
      <c r="F352" s="1"/>
      <c r="G352" s="1"/>
      <c r="H352" s="1"/>
      <c r="I352" s="67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</row>
    <row r="353" spans="4:55" x14ac:dyDescent="0.2">
      <c r="D353" s="1"/>
      <c r="E353" s="1"/>
      <c r="F353" s="1"/>
      <c r="G353" s="1"/>
      <c r="H353" s="1"/>
      <c r="I353" s="67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</row>
    <row r="354" spans="4:55" x14ac:dyDescent="0.2">
      <c r="D354" s="1"/>
      <c r="E354" s="1"/>
      <c r="F354" s="1"/>
      <c r="G354" s="1"/>
      <c r="H354" s="1"/>
      <c r="I354" s="67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</row>
    <row r="355" spans="4:55" x14ac:dyDescent="0.2">
      <c r="D355" s="1"/>
      <c r="E355" s="1"/>
      <c r="F355" s="1"/>
      <c r="G355" s="1"/>
      <c r="H355" s="1"/>
      <c r="I355" s="67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</row>
    <row r="356" spans="4:55" x14ac:dyDescent="0.2">
      <c r="D356" s="1"/>
      <c r="E356" s="1"/>
      <c r="F356" s="1"/>
      <c r="G356" s="1"/>
      <c r="H356" s="1"/>
      <c r="I356" s="67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</row>
    <row r="357" spans="4:55" x14ac:dyDescent="0.2">
      <c r="D357" s="1"/>
      <c r="E357" s="1"/>
      <c r="F357" s="1"/>
      <c r="G357" s="1"/>
      <c r="H357" s="1"/>
      <c r="I357" s="67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</row>
    <row r="358" spans="4:55" x14ac:dyDescent="0.2">
      <c r="D358" s="1"/>
      <c r="E358" s="1"/>
      <c r="F358" s="1"/>
      <c r="G358" s="1"/>
      <c r="H358" s="1"/>
      <c r="I358" s="67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</row>
    <row r="359" spans="4:55" x14ac:dyDescent="0.2">
      <c r="D359" s="1"/>
      <c r="E359" s="1"/>
      <c r="F359" s="1"/>
      <c r="G359" s="1"/>
      <c r="H359" s="1"/>
      <c r="I359" s="67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</row>
    <row r="360" spans="4:55" x14ac:dyDescent="0.2">
      <c r="D360" s="1"/>
      <c r="E360" s="1"/>
      <c r="F360" s="1"/>
      <c r="G360" s="1"/>
      <c r="H360" s="1"/>
      <c r="I360" s="67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</row>
    <row r="361" spans="4:55" x14ac:dyDescent="0.2">
      <c r="D361" s="1"/>
      <c r="E361" s="1"/>
      <c r="F361" s="1"/>
      <c r="G361" s="1"/>
      <c r="H361" s="1"/>
      <c r="I361" s="67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</row>
    <row r="362" spans="4:55" x14ac:dyDescent="0.2">
      <c r="D362" s="1"/>
      <c r="E362" s="1"/>
      <c r="F362" s="1"/>
      <c r="G362" s="1"/>
      <c r="H362" s="1"/>
      <c r="I362" s="67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</row>
    <row r="363" spans="4:55" x14ac:dyDescent="0.2">
      <c r="D363" s="1"/>
      <c r="E363" s="1"/>
      <c r="F363" s="1"/>
      <c r="G363" s="1"/>
      <c r="H363" s="1"/>
      <c r="I363" s="67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</row>
    <row r="364" spans="4:55" x14ac:dyDescent="0.2">
      <c r="D364" s="1"/>
      <c r="E364" s="1"/>
      <c r="F364" s="1"/>
      <c r="G364" s="1"/>
      <c r="H364" s="1"/>
      <c r="I364" s="67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</row>
    <row r="365" spans="4:55" x14ac:dyDescent="0.2">
      <c r="D365" s="1"/>
      <c r="E365" s="1"/>
      <c r="F365" s="1"/>
      <c r="G365" s="1"/>
      <c r="H365" s="1"/>
      <c r="I365" s="67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</row>
    <row r="366" spans="4:55" x14ac:dyDescent="0.2">
      <c r="D366" s="1"/>
      <c r="E366" s="1"/>
      <c r="F366" s="1"/>
      <c r="G366" s="1"/>
      <c r="H366" s="1"/>
      <c r="I366" s="67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</row>
    <row r="367" spans="4:55" x14ac:dyDescent="0.2">
      <c r="D367" s="1"/>
      <c r="E367" s="1"/>
      <c r="F367" s="1"/>
      <c r="G367" s="1"/>
      <c r="H367" s="1"/>
      <c r="I367" s="67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</row>
    <row r="368" spans="4:55" x14ac:dyDescent="0.2">
      <c r="D368" s="1"/>
      <c r="E368" s="1"/>
      <c r="F368" s="1"/>
      <c r="G368" s="1"/>
      <c r="H368" s="1"/>
      <c r="I368" s="67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</row>
    <row r="369" spans="4:55" x14ac:dyDescent="0.2">
      <c r="D369" s="1"/>
      <c r="E369" s="1"/>
      <c r="F369" s="1"/>
      <c r="G369" s="1"/>
      <c r="H369" s="1"/>
      <c r="I369" s="67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</row>
    <row r="370" spans="4:55" x14ac:dyDescent="0.2">
      <c r="D370" s="1"/>
      <c r="E370" s="1"/>
      <c r="F370" s="1"/>
      <c r="G370" s="1"/>
      <c r="H370" s="1"/>
      <c r="I370" s="67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</row>
    <row r="371" spans="4:55" x14ac:dyDescent="0.2">
      <c r="D371" s="1"/>
      <c r="E371" s="1"/>
      <c r="F371" s="1"/>
      <c r="G371" s="1"/>
      <c r="H371" s="1"/>
      <c r="I371" s="67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</row>
    <row r="372" spans="4:55" x14ac:dyDescent="0.2">
      <c r="D372" s="1"/>
      <c r="E372" s="1"/>
      <c r="F372" s="1"/>
      <c r="G372" s="1"/>
      <c r="H372" s="1"/>
      <c r="I372" s="67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</row>
    <row r="373" spans="4:55" x14ac:dyDescent="0.2">
      <c r="D373" s="1"/>
      <c r="E373" s="1"/>
      <c r="F373" s="1"/>
      <c r="G373" s="1"/>
      <c r="H373" s="1"/>
      <c r="I373" s="67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</row>
    <row r="374" spans="4:55" x14ac:dyDescent="0.2">
      <c r="D374" s="1"/>
      <c r="E374" s="1"/>
      <c r="F374" s="1"/>
      <c r="G374" s="1"/>
      <c r="H374" s="1"/>
      <c r="I374" s="67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</row>
    <row r="375" spans="4:55" x14ac:dyDescent="0.2">
      <c r="D375" s="1"/>
      <c r="E375" s="1"/>
      <c r="F375" s="1"/>
      <c r="G375" s="1"/>
      <c r="H375" s="1"/>
      <c r="I375" s="67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</row>
    <row r="376" spans="4:55" x14ac:dyDescent="0.2">
      <c r="D376" s="1"/>
      <c r="E376" s="1"/>
      <c r="F376" s="1"/>
      <c r="G376" s="1"/>
      <c r="H376" s="1"/>
      <c r="I376" s="67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</row>
    <row r="377" spans="4:55" x14ac:dyDescent="0.2">
      <c r="D377" s="1"/>
      <c r="E377" s="1"/>
      <c r="F377" s="1"/>
      <c r="G377" s="1"/>
      <c r="H377" s="1"/>
      <c r="I377" s="67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</row>
    <row r="378" spans="4:55" x14ac:dyDescent="0.2">
      <c r="D378" s="1"/>
      <c r="E378" s="1"/>
      <c r="F378" s="1"/>
      <c r="G378" s="1"/>
      <c r="H378" s="1"/>
      <c r="I378" s="67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</row>
    <row r="379" spans="4:55" x14ac:dyDescent="0.2">
      <c r="D379" s="1"/>
      <c r="E379" s="1"/>
      <c r="F379" s="1"/>
      <c r="G379" s="1"/>
      <c r="H379" s="1"/>
      <c r="I379" s="67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</row>
    <row r="380" spans="4:55" x14ac:dyDescent="0.2">
      <c r="D380" s="1"/>
      <c r="E380" s="1"/>
      <c r="F380" s="1"/>
      <c r="G380" s="1"/>
      <c r="H380" s="1"/>
      <c r="I380" s="67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</row>
    <row r="381" spans="4:55" x14ac:dyDescent="0.2">
      <c r="D381" s="1"/>
      <c r="E381" s="1"/>
      <c r="F381" s="1"/>
      <c r="G381" s="1"/>
      <c r="H381" s="1"/>
      <c r="I381" s="67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</row>
    <row r="382" spans="4:55" x14ac:dyDescent="0.2">
      <c r="D382" s="1"/>
      <c r="E382" s="1"/>
      <c r="F382" s="1"/>
      <c r="G382" s="1"/>
      <c r="H382" s="1"/>
      <c r="I382" s="67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</row>
    <row r="383" spans="4:55" x14ac:dyDescent="0.2">
      <c r="D383" s="1"/>
      <c r="E383" s="1"/>
      <c r="F383" s="1"/>
      <c r="G383" s="1"/>
      <c r="H383" s="1"/>
      <c r="I383" s="67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</row>
    <row r="384" spans="4:55" x14ac:dyDescent="0.2">
      <c r="D384" s="1"/>
      <c r="E384" s="1"/>
      <c r="F384" s="1"/>
      <c r="G384" s="1"/>
      <c r="H384" s="1"/>
      <c r="I384" s="67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</row>
    <row r="385" spans="4:55" x14ac:dyDescent="0.2">
      <c r="D385" s="1"/>
      <c r="E385" s="1"/>
      <c r="F385" s="1"/>
      <c r="G385" s="1"/>
      <c r="H385" s="1"/>
      <c r="I385" s="67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</row>
    <row r="386" spans="4:55" x14ac:dyDescent="0.2">
      <c r="D386" s="1"/>
      <c r="E386" s="1"/>
      <c r="F386" s="1"/>
      <c r="G386" s="1"/>
      <c r="H386" s="1"/>
      <c r="I386" s="67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</row>
    <row r="387" spans="4:55" x14ac:dyDescent="0.2">
      <c r="D387" s="1"/>
      <c r="E387" s="1"/>
      <c r="F387" s="1"/>
      <c r="G387" s="1"/>
      <c r="H387" s="1"/>
      <c r="I387" s="67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</row>
    <row r="388" spans="4:55" x14ac:dyDescent="0.2">
      <c r="D388" s="1"/>
      <c r="E388" s="1"/>
      <c r="F388" s="1"/>
      <c r="G388" s="1"/>
      <c r="H388" s="1"/>
      <c r="I388" s="67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</row>
    <row r="389" spans="4:55" x14ac:dyDescent="0.2">
      <c r="D389" s="1"/>
      <c r="E389" s="1"/>
      <c r="F389" s="1"/>
      <c r="G389" s="1"/>
      <c r="H389" s="1"/>
      <c r="I389" s="67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</row>
    <row r="390" spans="4:55" x14ac:dyDescent="0.2">
      <c r="D390" s="1"/>
      <c r="E390" s="1"/>
      <c r="F390" s="1"/>
      <c r="G390" s="1"/>
      <c r="H390" s="1"/>
      <c r="I390" s="67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</row>
    <row r="391" spans="4:55" x14ac:dyDescent="0.2">
      <c r="D391" s="1"/>
      <c r="E391" s="1"/>
      <c r="F391" s="1"/>
      <c r="G391" s="1"/>
      <c r="H391" s="1"/>
      <c r="I391" s="67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</row>
    <row r="392" spans="4:55" x14ac:dyDescent="0.2">
      <c r="D392" s="1"/>
      <c r="E392" s="1"/>
      <c r="F392" s="1"/>
      <c r="G392" s="1"/>
      <c r="H392" s="1"/>
      <c r="I392" s="67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</row>
    <row r="393" spans="4:55" x14ac:dyDescent="0.2">
      <c r="D393" s="1"/>
      <c r="E393" s="1"/>
      <c r="F393" s="1"/>
      <c r="G393" s="1"/>
      <c r="H393" s="1"/>
      <c r="I393" s="67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</row>
    <row r="394" spans="4:55" x14ac:dyDescent="0.2">
      <c r="D394" s="1"/>
      <c r="E394" s="1"/>
      <c r="F394" s="1"/>
      <c r="G394" s="1"/>
      <c r="H394" s="1"/>
      <c r="I394" s="67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</row>
    <row r="395" spans="4:55" x14ac:dyDescent="0.2">
      <c r="D395" s="1"/>
      <c r="E395" s="1"/>
      <c r="F395" s="1"/>
      <c r="G395" s="1"/>
      <c r="H395" s="1"/>
      <c r="I395" s="67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</row>
    <row r="396" spans="4:55" x14ac:dyDescent="0.2">
      <c r="D396" s="1"/>
      <c r="E396" s="1"/>
      <c r="F396" s="1"/>
      <c r="G396" s="1"/>
      <c r="H396" s="1"/>
      <c r="I396" s="67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</row>
    <row r="397" spans="4:55" x14ac:dyDescent="0.2">
      <c r="D397" s="1"/>
      <c r="E397" s="1"/>
      <c r="F397" s="1"/>
      <c r="G397" s="1"/>
      <c r="H397" s="1"/>
      <c r="I397" s="67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</row>
    <row r="398" spans="4:55" x14ac:dyDescent="0.2">
      <c r="D398" s="1"/>
      <c r="E398" s="1"/>
      <c r="F398" s="1"/>
      <c r="G398" s="1"/>
      <c r="H398" s="1"/>
      <c r="I398" s="67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</row>
    <row r="399" spans="4:55" x14ac:dyDescent="0.2">
      <c r="D399" s="1"/>
      <c r="E399" s="1"/>
      <c r="F399" s="1"/>
      <c r="G399" s="1"/>
      <c r="H399" s="1"/>
      <c r="I399" s="67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</row>
    <row r="400" spans="4:55" x14ac:dyDescent="0.2">
      <c r="D400" s="1"/>
      <c r="E400" s="1"/>
      <c r="F400" s="1"/>
      <c r="G400" s="1"/>
      <c r="H400" s="1"/>
      <c r="I400" s="67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</row>
    <row r="401" spans="4:55" x14ac:dyDescent="0.2">
      <c r="D401" s="1"/>
      <c r="E401" s="1"/>
      <c r="F401" s="1"/>
      <c r="G401" s="1"/>
      <c r="H401" s="1"/>
      <c r="I401" s="67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</row>
    <row r="402" spans="4:55" x14ac:dyDescent="0.2">
      <c r="D402" s="1"/>
      <c r="E402" s="1"/>
      <c r="F402" s="1"/>
      <c r="G402" s="1"/>
      <c r="H402" s="1"/>
      <c r="I402" s="67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</row>
    <row r="403" spans="4:55" x14ac:dyDescent="0.2">
      <c r="D403" s="1"/>
      <c r="E403" s="1"/>
      <c r="F403" s="1"/>
      <c r="G403" s="1"/>
      <c r="H403" s="1"/>
      <c r="I403" s="67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</row>
    <row r="404" spans="4:55" x14ac:dyDescent="0.2">
      <c r="D404" s="1"/>
      <c r="E404" s="1"/>
      <c r="F404" s="1"/>
      <c r="G404" s="1"/>
      <c r="H404" s="1"/>
      <c r="I404" s="67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</row>
    <row r="405" spans="4:55" x14ac:dyDescent="0.2">
      <c r="D405" s="1"/>
      <c r="E405" s="1"/>
      <c r="F405" s="1"/>
      <c r="G405" s="1"/>
      <c r="H405" s="1"/>
      <c r="I405" s="67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</row>
    <row r="406" spans="4:55" x14ac:dyDescent="0.2">
      <c r="D406" s="1"/>
      <c r="E406" s="1"/>
      <c r="F406" s="1"/>
      <c r="G406" s="1"/>
      <c r="H406" s="1"/>
      <c r="I406" s="67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</row>
    <row r="407" spans="4:55" x14ac:dyDescent="0.2">
      <c r="D407" s="1"/>
      <c r="E407" s="1"/>
      <c r="F407" s="1"/>
      <c r="G407" s="1"/>
      <c r="H407" s="1"/>
      <c r="I407" s="67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</row>
    <row r="408" spans="4:55" x14ac:dyDescent="0.2">
      <c r="D408" s="1"/>
      <c r="E408" s="1"/>
      <c r="F408" s="1"/>
      <c r="G408" s="1"/>
      <c r="H408" s="1"/>
      <c r="I408" s="67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</row>
    <row r="409" spans="4:55" x14ac:dyDescent="0.2">
      <c r="D409" s="1"/>
      <c r="E409" s="1"/>
      <c r="F409" s="1"/>
      <c r="G409" s="1"/>
      <c r="H409" s="1"/>
      <c r="I409" s="67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</row>
    <row r="410" spans="4:55" x14ac:dyDescent="0.2">
      <c r="D410" s="1"/>
      <c r="E410" s="1"/>
      <c r="F410" s="1"/>
      <c r="G410" s="1"/>
      <c r="H410" s="1"/>
      <c r="I410" s="67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</row>
    <row r="411" spans="4:55" x14ac:dyDescent="0.2">
      <c r="D411" s="1"/>
      <c r="E411" s="1"/>
      <c r="F411" s="1"/>
      <c r="G411" s="1"/>
      <c r="H411" s="1"/>
      <c r="I411" s="67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</row>
    <row r="412" spans="4:55" x14ac:dyDescent="0.2">
      <c r="D412" s="1"/>
      <c r="E412" s="1"/>
      <c r="F412" s="1"/>
      <c r="G412" s="1"/>
      <c r="H412" s="1"/>
      <c r="I412" s="67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</row>
    <row r="413" spans="4:55" x14ac:dyDescent="0.2">
      <c r="D413" s="1"/>
      <c r="E413" s="1"/>
      <c r="F413" s="1"/>
      <c r="G413" s="1"/>
      <c r="H413" s="1"/>
      <c r="I413" s="67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</row>
    <row r="414" spans="4:55" x14ac:dyDescent="0.2">
      <c r="D414" s="1"/>
      <c r="E414" s="1"/>
      <c r="F414" s="1"/>
      <c r="G414" s="1"/>
      <c r="H414" s="1"/>
      <c r="I414" s="67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</row>
    <row r="415" spans="4:55" x14ac:dyDescent="0.2">
      <c r="D415" s="1"/>
      <c r="E415" s="1"/>
      <c r="F415" s="1"/>
      <c r="G415" s="1"/>
      <c r="H415" s="1"/>
      <c r="I415" s="67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</row>
    <row r="416" spans="4:55" x14ac:dyDescent="0.2">
      <c r="D416" s="1"/>
      <c r="E416" s="1"/>
      <c r="F416" s="1"/>
      <c r="G416" s="1"/>
      <c r="H416" s="1"/>
      <c r="I416" s="67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</row>
    <row r="417" spans="4:55" x14ac:dyDescent="0.2">
      <c r="D417" s="1"/>
      <c r="E417" s="1"/>
      <c r="F417" s="1"/>
      <c r="G417" s="1"/>
      <c r="H417" s="1"/>
      <c r="I417" s="67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</row>
    <row r="418" spans="4:55" x14ac:dyDescent="0.2">
      <c r="D418" s="1"/>
      <c r="E418" s="1"/>
      <c r="F418" s="1"/>
      <c r="G418" s="1"/>
      <c r="H418" s="1"/>
      <c r="I418" s="67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</row>
    <row r="419" spans="4:55" x14ac:dyDescent="0.2">
      <c r="D419" s="1"/>
      <c r="E419" s="1"/>
      <c r="F419" s="1"/>
      <c r="G419" s="1"/>
      <c r="H419" s="1"/>
      <c r="I419" s="67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</row>
    <row r="420" spans="4:55" x14ac:dyDescent="0.2">
      <c r="D420" s="1"/>
      <c r="E420" s="1"/>
      <c r="F420" s="1"/>
      <c r="G420" s="1"/>
      <c r="H420" s="1"/>
      <c r="I420" s="67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</row>
    <row r="421" spans="4:55" x14ac:dyDescent="0.2">
      <c r="D421" s="1"/>
      <c r="E421" s="1"/>
      <c r="F421" s="1"/>
      <c r="G421" s="1"/>
      <c r="H421" s="1"/>
      <c r="I421" s="67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</row>
    <row r="422" spans="4:55" x14ac:dyDescent="0.2">
      <c r="D422" s="1"/>
      <c r="E422" s="1"/>
      <c r="F422" s="1"/>
      <c r="G422" s="1"/>
      <c r="H422" s="1"/>
      <c r="I422" s="67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</row>
    <row r="423" spans="4:55" x14ac:dyDescent="0.2">
      <c r="D423" s="1"/>
      <c r="E423" s="1"/>
      <c r="F423" s="1"/>
      <c r="G423" s="1"/>
      <c r="H423" s="1"/>
      <c r="I423" s="67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</row>
    <row r="424" spans="4:55" x14ac:dyDescent="0.2">
      <c r="D424" s="1"/>
      <c r="E424" s="1"/>
      <c r="F424" s="1"/>
      <c r="G424" s="1"/>
      <c r="H424" s="1"/>
      <c r="I424" s="67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</row>
    <row r="425" spans="4:55" x14ac:dyDescent="0.2">
      <c r="D425" s="1"/>
      <c r="E425" s="1"/>
      <c r="F425" s="1"/>
      <c r="G425" s="1"/>
      <c r="H425" s="1"/>
      <c r="I425" s="67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</row>
    <row r="426" spans="4:55" x14ac:dyDescent="0.2">
      <c r="D426" s="1"/>
      <c r="E426" s="1"/>
      <c r="F426" s="1"/>
      <c r="G426" s="1"/>
      <c r="H426" s="1"/>
      <c r="I426" s="67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</row>
    <row r="427" spans="4:55" x14ac:dyDescent="0.2">
      <c r="D427" s="1"/>
      <c r="E427" s="1"/>
      <c r="F427" s="1"/>
      <c r="G427" s="1"/>
      <c r="H427" s="1"/>
      <c r="I427" s="67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</row>
    <row r="428" spans="4:55" x14ac:dyDescent="0.2">
      <c r="D428" s="1"/>
      <c r="E428" s="1"/>
      <c r="F428" s="1"/>
      <c r="G428" s="1"/>
      <c r="H428" s="1"/>
      <c r="I428" s="67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</row>
    <row r="429" spans="4:55" x14ac:dyDescent="0.2">
      <c r="D429" s="1"/>
      <c r="E429" s="1"/>
      <c r="F429" s="1"/>
      <c r="G429" s="1"/>
      <c r="H429" s="1"/>
      <c r="I429" s="67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</row>
    <row r="430" spans="4:55" x14ac:dyDescent="0.2">
      <c r="D430" s="1"/>
      <c r="E430" s="1"/>
      <c r="F430" s="1"/>
      <c r="G430" s="1"/>
      <c r="H430" s="1"/>
      <c r="I430" s="67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</row>
    <row r="431" spans="4:55" x14ac:dyDescent="0.2">
      <c r="D431" s="1"/>
      <c r="E431" s="1"/>
      <c r="F431" s="1"/>
      <c r="G431" s="1"/>
      <c r="H431" s="1"/>
      <c r="I431" s="67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</row>
    <row r="432" spans="4:55" x14ac:dyDescent="0.2">
      <c r="D432" s="1"/>
      <c r="E432" s="1"/>
      <c r="F432" s="1"/>
      <c r="G432" s="1"/>
      <c r="H432" s="1"/>
      <c r="I432" s="67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</row>
    <row r="433" spans="4:55" x14ac:dyDescent="0.2">
      <c r="D433" s="1"/>
      <c r="E433" s="1"/>
      <c r="F433" s="1"/>
      <c r="G433" s="1"/>
      <c r="H433" s="1"/>
      <c r="I433" s="67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</row>
    <row r="434" spans="4:55" x14ac:dyDescent="0.2">
      <c r="D434" s="1"/>
      <c r="E434" s="1"/>
      <c r="F434" s="1"/>
      <c r="G434" s="1"/>
      <c r="H434" s="1"/>
      <c r="I434" s="67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</row>
    <row r="435" spans="4:55" x14ac:dyDescent="0.2">
      <c r="D435" s="1"/>
      <c r="E435" s="1"/>
      <c r="F435" s="1"/>
      <c r="G435" s="1"/>
      <c r="H435" s="1"/>
      <c r="I435" s="67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</row>
    <row r="436" spans="4:55" x14ac:dyDescent="0.2">
      <c r="D436" s="1"/>
      <c r="E436" s="1"/>
      <c r="F436" s="1"/>
      <c r="G436" s="1"/>
      <c r="H436" s="1"/>
      <c r="I436" s="67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</row>
    <row r="437" spans="4:55" x14ac:dyDescent="0.2">
      <c r="D437" s="1"/>
      <c r="E437" s="1"/>
      <c r="F437" s="1"/>
      <c r="G437" s="1"/>
      <c r="H437" s="1"/>
      <c r="I437" s="67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</row>
    <row r="438" spans="4:55" x14ac:dyDescent="0.2">
      <c r="D438" s="1"/>
      <c r="E438" s="1"/>
      <c r="F438" s="1"/>
      <c r="G438" s="1"/>
      <c r="H438" s="1"/>
      <c r="I438" s="67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</row>
    <row r="439" spans="4:55" x14ac:dyDescent="0.2">
      <c r="D439" s="1"/>
      <c r="E439" s="1"/>
      <c r="F439" s="1"/>
      <c r="G439" s="1"/>
      <c r="H439" s="1"/>
      <c r="I439" s="67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</row>
    <row r="440" spans="4:55" x14ac:dyDescent="0.2">
      <c r="D440" s="1"/>
      <c r="E440" s="1"/>
      <c r="F440" s="1"/>
      <c r="G440" s="1"/>
      <c r="H440" s="1"/>
      <c r="I440" s="67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</row>
    <row r="441" spans="4:55" x14ac:dyDescent="0.2">
      <c r="D441" s="1"/>
      <c r="E441" s="1"/>
      <c r="F441" s="1"/>
      <c r="G441" s="1"/>
      <c r="H441" s="1"/>
      <c r="I441" s="67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</row>
    <row r="442" spans="4:55" x14ac:dyDescent="0.2">
      <c r="D442" s="1"/>
      <c r="E442" s="1"/>
      <c r="F442" s="1"/>
      <c r="G442" s="1"/>
      <c r="H442" s="1"/>
      <c r="I442" s="67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</row>
    <row r="443" spans="4:55" x14ac:dyDescent="0.2">
      <c r="D443" s="1"/>
      <c r="E443" s="1"/>
      <c r="F443" s="1"/>
      <c r="G443" s="1"/>
      <c r="H443" s="1"/>
      <c r="I443" s="67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</row>
    <row r="444" spans="4:55" x14ac:dyDescent="0.2">
      <c r="D444" s="1"/>
      <c r="E444" s="1"/>
      <c r="F444" s="1"/>
      <c r="G444" s="1"/>
      <c r="H444" s="1"/>
      <c r="I444" s="67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</row>
    <row r="445" spans="4:55" x14ac:dyDescent="0.2">
      <c r="D445" s="1"/>
      <c r="E445" s="1"/>
      <c r="F445" s="1"/>
      <c r="G445" s="1"/>
      <c r="H445" s="1"/>
      <c r="I445" s="67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</row>
    <row r="446" spans="4:55" x14ac:dyDescent="0.2">
      <c r="D446" s="1"/>
      <c r="E446" s="1"/>
      <c r="F446" s="1"/>
      <c r="G446" s="1"/>
      <c r="H446" s="1"/>
      <c r="I446" s="67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</row>
    <row r="447" spans="4:55" x14ac:dyDescent="0.2">
      <c r="D447" s="1"/>
      <c r="E447" s="1"/>
      <c r="F447" s="1"/>
      <c r="G447" s="1"/>
      <c r="H447" s="1"/>
      <c r="I447" s="67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</row>
    <row r="448" spans="4:55" x14ac:dyDescent="0.2">
      <c r="D448" s="1"/>
      <c r="E448" s="1"/>
      <c r="F448" s="1"/>
      <c r="G448" s="1"/>
      <c r="H448" s="1"/>
      <c r="I448" s="67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</row>
    <row r="449" spans="4:55" x14ac:dyDescent="0.2">
      <c r="D449" s="1"/>
      <c r="E449" s="1"/>
      <c r="F449" s="1"/>
      <c r="G449" s="1"/>
      <c r="H449" s="1"/>
      <c r="I449" s="67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</row>
    <row r="450" spans="4:55" x14ac:dyDescent="0.2">
      <c r="D450" s="1"/>
      <c r="E450" s="1"/>
      <c r="F450" s="1"/>
      <c r="G450" s="1"/>
      <c r="H450" s="1"/>
      <c r="I450" s="67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</row>
    <row r="451" spans="4:55" x14ac:dyDescent="0.2">
      <c r="D451" s="1"/>
      <c r="E451" s="1"/>
      <c r="F451" s="1"/>
      <c r="G451" s="1"/>
      <c r="H451" s="1"/>
      <c r="I451" s="67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</row>
    <row r="452" spans="4:55" x14ac:dyDescent="0.2">
      <c r="D452" s="1"/>
      <c r="E452" s="1"/>
      <c r="F452" s="1"/>
      <c r="G452" s="1"/>
      <c r="H452" s="1"/>
      <c r="I452" s="67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</row>
    <row r="453" spans="4:55" x14ac:dyDescent="0.2">
      <c r="D453" s="1"/>
      <c r="E453" s="1"/>
      <c r="F453" s="1"/>
      <c r="G453" s="1"/>
      <c r="H453" s="1"/>
      <c r="I453" s="67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</row>
    <row r="454" spans="4:55" x14ac:dyDescent="0.2">
      <c r="D454" s="1"/>
      <c r="E454" s="1"/>
      <c r="F454" s="1"/>
      <c r="G454" s="1"/>
      <c r="H454" s="1"/>
      <c r="I454" s="67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</row>
    <row r="455" spans="4:55" x14ac:dyDescent="0.2">
      <c r="D455" s="1"/>
      <c r="E455" s="1"/>
      <c r="F455" s="1"/>
      <c r="G455" s="1"/>
      <c r="H455" s="1"/>
      <c r="I455" s="67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</row>
    <row r="456" spans="4:55" x14ac:dyDescent="0.2">
      <c r="D456" s="1"/>
      <c r="E456" s="1"/>
      <c r="F456" s="1"/>
      <c r="G456" s="1"/>
      <c r="H456" s="1"/>
      <c r="I456" s="67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</row>
    <row r="457" spans="4:55" x14ac:dyDescent="0.2">
      <c r="D457" s="1"/>
      <c r="E457" s="1"/>
      <c r="F457" s="1"/>
      <c r="G457" s="1"/>
      <c r="H457" s="1"/>
      <c r="I457" s="67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</row>
    <row r="458" spans="4:55" x14ac:dyDescent="0.2">
      <c r="D458" s="1"/>
      <c r="E458" s="1"/>
      <c r="F458" s="1"/>
      <c r="G458" s="1"/>
      <c r="H458" s="1"/>
      <c r="I458" s="67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</row>
    <row r="459" spans="4:55" x14ac:dyDescent="0.2">
      <c r="D459" s="1"/>
      <c r="E459" s="1"/>
      <c r="F459" s="1"/>
      <c r="G459" s="1"/>
      <c r="H459" s="1"/>
      <c r="I459" s="67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</row>
    <row r="460" spans="4:55" x14ac:dyDescent="0.2">
      <c r="D460" s="1"/>
      <c r="E460" s="1"/>
      <c r="F460" s="1"/>
      <c r="G460" s="1"/>
      <c r="H460" s="1"/>
      <c r="I460" s="67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</row>
    <row r="461" spans="4:55" x14ac:dyDescent="0.2">
      <c r="D461" s="1"/>
      <c r="E461" s="1"/>
      <c r="F461" s="1"/>
      <c r="G461" s="1"/>
      <c r="H461" s="1"/>
      <c r="I461" s="67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</row>
    <row r="462" spans="4:55" x14ac:dyDescent="0.2">
      <c r="D462" s="1"/>
      <c r="E462" s="1"/>
      <c r="F462" s="1"/>
      <c r="G462" s="1"/>
      <c r="H462" s="1"/>
      <c r="I462" s="67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</row>
    <row r="463" spans="4:55" x14ac:dyDescent="0.2">
      <c r="D463" s="1"/>
      <c r="E463" s="1"/>
      <c r="F463" s="1"/>
      <c r="G463" s="1"/>
      <c r="H463" s="1"/>
      <c r="I463" s="67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</row>
    <row r="464" spans="4:55" x14ac:dyDescent="0.2">
      <c r="D464" s="1"/>
      <c r="E464" s="1"/>
      <c r="F464" s="1"/>
      <c r="G464" s="1"/>
      <c r="H464" s="1"/>
      <c r="I464" s="67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</row>
    <row r="465" spans="4:55" x14ac:dyDescent="0.2">
      <c r="D465" s="1"/>
      <c r="E465" s="1"/>
      <c r="F465" s="1"/>
      <c r="G465" s="1"/>
      <c r="H465" s="1"/>
      <c r="I465" s="67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</row>
    <row r="466" spans="4:55" x14ac:dyDescent="0.2">
      <c r="D466" s="1"/>
      <c r="E466" s="1"/>
      <c r="F466" s="1"/>
      <c r="G466" s="1"/>
      <c r="H466" s="1"/>
      <c r="I466" s="67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</row>
    <row r="467" spans="4:55" x14ac:dyDescent="0.2">
      <c r="D467" s="1"/>
      <c r="E467" s="1"/>
      <c r="F467" s="1"/>
      <c r="G467" s="1"/>
      <c r="H467" s="1"/>
      <c r="I467" s="67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</row>
    <row r="468" spans="4:55" x14ac:dyDescent="0.2">
      <c r="D468" s="1"/>
      <c r="E468" s="1"/>
      <c r="F468" s="1"/>
      <c r="G468" s="1"/>
      <c r="H468" s="1"/>
      <c r="I468" s="67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</row>
    <row r="469" spans="4:55" x14ac:dyDescent="0.2">
      <c r="D469" s="1"/>
      <c r="E469" s="1"/>
      <c r="F469" s="1"/>
      <c r="G469" s="1"/>
      <c r="H469" s="1"/>
      <c r="I469" s="67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</row>
    <row r="470" spans="4:55" x14ac:dyDescent="0.2">
      <c r="D470" s="1"/>
      <c r="E470" s="1"/>
      <c r="F470" s="1"/>
      <c r="G470" s="1"/>
      <c r="H470" s="1"/>
      <c r="I470" s="67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</row>
    <row r="471" spans="4:55" x14ac:dyDescent="0.2">
      <c r="D471" s="1"/>
      <c r="E471" s="1"/>
      <c r="F471" s="1"/>
      <c r="G471" s="1"/>
      <c r="H471" s="1"/>
      <c r="I471" s="67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</row>
    <row r="472" spans="4:55" x14ac:dyDescent="0.2">
      <c r="D472" s="1"/>
      <c r="E472" s="1"/>
      <c r="F472" s="1"/>
      <c r="G472" s="1"/>
      <c r="H472" s="1"/>
      <c r="I472" s="67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</row>
    <row r="473" spans="4:55" x14ac:dyDescent="0.2">
      <c r="D473" s="1"/>
      <c r="E473" s="1"/>
      <c r="F473" s="1"/>
      <c r="G473" s="1"/>
      <c r="H473" s="1"/>
      <c r="I473" s="67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</row>
    <row r="474" spans="4:55" x14ac:dyDescent="0.2">
      <c r="D474" s="1"/>
      <c r="E474" s="1"/>
      <c r="F474" s="1"/>
      <c r="G474" s="1"/>
      <c r="H474" s="1"/>
      <c r="I474" s="67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</row>
    <row r="475" spans="4:55" x14ac:dyDescent="0.2">
      <c r="D475" s="1"/>
      <c r="E475" s="1"/>
      <c r="F475" s="1"/>
      <c r="G475" s="1"/>
      <c r="H475" s="1"/>
      <c r="I475" s="67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</row>
    <row r="476" spans="4:55" x14ac:dyDescent="0.2">
      <c r="D476" s="1"/>
      <c r="E476" s="1"/>
      <c r="F476" s="1"/>
      <c r="G476" s="1"/>
      <c r="H476" s="1"/>
      <c r="I476" s="67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</row>
    <row r="477" spans="4:55" x14ac:dyDescent="0.2">
      <c r="D477" s="1"/>
      <c r="E477" s="1"/>
      <c r="F477" s="1"/>
      <c r="G477" s="1"/>
      <c r="H477" s="1"/>
      <c r="I477" s="67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</row>
    <row r="478" spans="4:55" x14ac:dyDescent="0.2">
      <c r="D478" s="1"/>
      <c r="E478" s="1"/>
      <c r="F478" s="1"/>
      <c r="G478" s="1"/>
      <c r="H478" s="1"/>
      <c r="I478" s="67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</row>
    <row r="479" spans="4:55" x14ac:dyDescent="0.2">
      <c r="D479" s="1"/>
      <c r="E479" s="1"/>
      <c r="F479" s="1"/>
      <c r="G479" s="1"/>
      <c r="H479" s="1"/>
      <c r="I479" s="67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</row>
    <row r="480" spans="4:55" x14ac:dyDescent="0.2">
      <c r="D480" s="1"/>
      <c r="E480" s="1"/>
      <c r="F480" s="1"/>
      <c r="G480" s="1"/>
      <c r="H480" s="1"/>
      <c r="I480" s="67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</row>
    <row r="481" spans="4:55" x14ac:dyDescent="0.2">
      <c r="D481" s="1"/>
      <c r="E481" s="1"/>
      <c r="F481" s="1"/>
      <c r="G481" s="1"/>
      <c r="H481" s="1"/>
      <c r="I481" s="67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</row>
    <row r="482" spans="4:55" x14ac:dyDescent="0.2">
      <c r="D482" s="1"/>
      <c r="E482" s="1"/>
      <c r="F482" s="1"/>
      <c r="G482" s="1"/>
      <c r="H482" s="1"/>
      <c r="I482" s="67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</row>
    <row r="483" spans="4:55" x14ac:dyDescent="0.2">
      <c r="D483" s="1"/>
      <c r="E483" s="1"/>
      <c r="F483" s="1"/>
      <c r="G483" s="1"/>
      <c r="H483" s="1"/>
      <c r="I483" s="67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</row>
    <row r="484" spans="4:55" x14ac:dyDescent="0.2">
      <c r="D484" s="1"/>
      <c r="E484" s="1"/>
      <c r="F484" s="1"/>
      <c r="G484" s="1"/>
      <c r="H484" s="1"/>
      <c r="I484" s="67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</row>
    <row r="485" spans="4:55" x14ac:dyDescent="0.2">
      <c r="D485" s="1"/>
      <c r="E485" s="1"/>
      <c r="F485" s="1"/>
      <c r="G485" s="1"/>
      <c r="H485" s="1"/>
      <c r="I485" s="67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</row>
    <row r="486" spans="4:55" x14ac:dyDescent="0.2">
      <c r="D486" s="1"/>
      <c r="E486" s="1"/>
      <c r="F486" s="1"/>
      <c r="G486" s="1"/>
      <c r="H486" s="1"/>
      <c r="I486" s="67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</row>
    <row r="487" spans="4:55" x14ac:dyDescent="0.2">
      <c r="D487" s="1"/>
      <c r="E487" s="1"/>
      <c r="F487" s="1"/>
      <c r="G487" s="1"/>
      <c r="H487" s="1"/>
      <c r="I487" s="67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</row>
    <row r="488" spans="4:55" x14ac:dyDescent="0.2">
      <c r="D488" s="1"/>
      <c r="E488" s="1"/>
      <c r="F488" s="1"/>
      <c r="G488" s="1"/>
      <c r="H488" s="1"/>
      <c r="I488" s="67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</row>
    <row r="489" spans="4:55" x14ac:dyDescent="0.2">
      <c r="D489" s="1"/>
      <c r="E489" s="1"/>
      <c r="F489" s="1"/>
      <c r="G489" s="1"/>
      <c r="H489" s="1"/>
      <c r="I489" s="67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</row>
    <row r="490" spans="4:55" x14ac:dyDescent="0.2">
      <c r="D490" s="1"/>
      <c r="E490" s="1"/>
      <c r="F490" s="1"/>
      <c r="G490" s="1"/>
      <c r="H490" s="1"/>
      <c r="I490" s="67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</row>
    <row r="491" spans="4:55" x14ac:dyDescent="0.2">
      <c r="D491" s="1"/>
      <c r="E491" s="1"/>
      <c r="F491" s="1"/>
      <c r="G491" s="1"/>
      <c r="H491" s="1"/>
      <c r="I491" s="67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</row>
    <row r="492" spans="4:55" x14ac:dyDescent="0.2">
      <c r="D492" s="1"/>
      <c r="E492" s="1"/>
      <c r="F492" s="1"/>
      <c r="G492" s="1"/>
      <c r="H492" s="1"/>
      <c r="I492" s="67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</row>
    <row r="493" spans="4:55" x14ac:dyDescent="0.2">
      <c r="D493" s="1"/>
      <c r="E493" s="1"/>
      <c r="F493" s="1"/>
      <c r="G493" s="1"/>
      <c r="H493" s="1"/>
      <c r="I493" s="67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</row>
    <row r="494" spans="4:55" x14ac:dyDescent="0.2">
      <c r="D494" s="1"/>
      <c r="E494" s="1"/>
      <c r="F494" s="1"/>
      <c r="G494" s="1"/>
      <c r="H494" s="1"/>
      <c r="I494" s="67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</row>
    <row r="495" spans="4:55" x14ac:dyDescent="0.2">
      <c r="D495" s="1"/>
      <c r="E495" s="1"/>
      <c r="F495" s="1"/>
      <c r="G495" s="1"/>
      <c r="H495" s="1"/>
      <c r="I495" s="67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</row>
    <row r="496" spans="4:55" x14ac:dyDescent="0.2">
      <c r="D496" s="1"/>
      <c r="E496" s="1"/>
      <c r="F496" s="1"/>
      <c r="G496" s="1"/>
      <c r="H496" s="1"/>
      <c r="I496" s="67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</row>
    <row r="497" spans="4:55" x14ac:dyDescent="0.2">
      <c r="D497" s="1"/>
      <c r="E497" s="1"/>
      <c r="F497" s="1"/>
      <c r="G497" s="1"/>
      <c r="H497" s="1"/>
      <c r="I497" s="67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</row>
    <row r="498" spans="4:55" x14ac:dyDescent="0.2">
      <c r="D498" s="1"/>
      <c r="E498" s="1"/>
      <c r="F498" s="1"/>
      <c r="G498" s="1"/>
      <c r="H498" s="1"/>
      <c r="I498" s="67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</row>
    <row r="499" spans="4:55" x14ac:dyDescent="0.2">
      <c r="D499" s="1"/>
      <c r="E499" s="1"/>
      <c r="F499" s="1"/>
      <c r="G499" s="1"/>
      <c r="H499" s="1"/>
      <c r="I499" s="67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</row>
    <row r="500" spans="4:55" x14ac:dyDescent="0.2">
      <c r="D500" s="1"/>
      <c r="E500" s="1"/>
      <c r="F500" s="1"/>
      <c r="G500" s="1"/>
      <c r="H500" s="1"/>
      <c r="I500" s="67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</row>
    <row r="501" spans="4:55" x14ac:dyDescent="0.2">
      <c r="D501" s="1"/>
      <c r="E501" s="1"/>
      <c r="F501" s="1"/>
      <c r="G501" s="1"/>
      <c r="H501" s="1"/>
      <c r="I501" s="67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</row>
    <row r="502" spans="4:55" x14ac:dyDescent="0.2">
      <c r="D502" s="1"/>
      <c r="E502" s="1"/>
      <c r="F502" s="1"/>
      <c r="G502" s="1"/>
      <c r="H502" s="1"/>
      <c r="I502" s="67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</row>
    <row r="503" spans="4:55" x14ac:dyDescent="0.2">
      <c r="D503" s="1"/>
      <c r="E503" s="1"/>
      <c r="F503" s="1"/>
      <c r="G503" s="1"/>
      <c r="H503" s="1"/>
      <c r="I503" s="67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</row>
    <row r="504" spans="4:55" x14ac:dyDescent="0.2">
      <c r="D504" s="1"/>
      <c r="E504" s="1"/>
      <c r="F504" s="1"/>
      <c r="G504" s="1"/>
      <c r="H504" s="1"/>
      <c r="I504" s="67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</row>
    <row r="505" spans="4:55" x14ac:dyDescent="0.2">
      <c r="D505" s="1"/>
      <c r="E505" s="1"/>
      <c r="F505" s="1"/>
      <c r="G505" s="1"/>
      <c r="H505" s="1"/>
      <c r="I505" s="67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</row>
    <row r="506" spans="4:55" x14ac:dyDescent="0.2">
      <c r="D506" s="1"/>
      <c r="E506" s="1"/>
      <c r="F506" s="1"/>
      <c r="G506" s="1"/>
      <c r="H506" s="1"/>
      <c r="I506" s="67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</row>
    <row r="507" spans="4:55" x14ac:dyDescent="0.2">
      <c r="D507" s="1"/>
      <c r="E507" s="1"/>
      <c r="F507" s="1"/>
      <c r="G507" s="1"/>
      <c r="H507" s="1"/>
      <c r="I507" s="67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</row>
    <row r="508" spans="4:55" x14ac:dyDescent="0.2">
      <c r="D508" s="1"/>
      <c r="E508" s="1"/>
      <c r="F508" s="1"/>
      <c r="G508" s="1"/>
      <c r="H508" s="1"/>
      <c r="I508" s="67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</row>
    <row r="509" spans="4:55" x14ac:dyDescent="0.2">
      <c r="D509" s="1"/>
      <c r="E509" s="1"/>
      <c r="F509" s="1"/>
      <c r="G509" s="1"/>
      <c r="H509" s="1"/>
      <c r="I509" s="67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</row>
    <row r="510" spans="4:55" x14ac:dyDescent="0.2">
      <c r="D510" s="1"/>
      <c r="E510" s="1"/>
      <c r="F510" s="1"/>
      <c r="G510" s="1"/>
      <c r="H510" s="1"/>
      <c r="I510" s="67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</row>
    <row r="511" spans="4:55" x14ac:dyDescent="0.2">
      <c r="D511" s="1"/>
      <c r="E511" s="1"/>
      <c r="F511" s="1"/>
      <c r="G511" s="1"/>
      <c r="H511" s="1"/>
      <c r="I511" s="67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</row>
    <row r="512" spans="4:55" x14ac:dyDescent="0.2">
      <c r="D512" s="1"/>
      <c r="E512" s="1"/>
      <c r="F512" s="1"/>
      <c r="G512" s="1"/>
      <c r="H512" s="1"/>
      <c r="I512" s="67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</row>
    <row r="513" spans="4:55" x14ac:dyDescent="0.2">
      <c r="D513" s="1"/>
      <c r="E513" s="1"/>
      <c r="F513" s="1"/>
      <c r="G513" s="1"/>
      <c r="H513" s="1"/>
      <c r="I513" s="67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</row>
    <row r="514" spans="4:55" x14ac:dyDescent="0.2">
      <c r="D514" s="1"/>
      <c r="E514" s="1"/>
      <c r="F514" s="1"/>
      <c r="G514" s="1"/>
      <c r="H514" s="1"/>
      <c r="I514" s="67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</row>
    <row r="515" spans="4:55" x14ac:dyDescent="0.2">
      <c r="D515" s="1"/>
      <c r="E515" s="1"/>
      <c r="F515" s="1"/>
      <c r="G515" s="1"/>
      <c r="H515" s="1"/>
      <c r="I515" s="67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</row>
    <row r="516" spans="4:55" x14ac:dyDescent="0.2">
      <c r="D516" s="1"/>
      <c r="E516" s="1"/>
      <c r="F516" s="1"/>
      <c r="G516" s="1"/>
      <c r="H516" s="1"/>
      <c r="I516" s="67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</row>
    <row r="517" spans="4:55" x14ac:dyDescent="0.2">
      <c r="D517" s="1"/>
      <c r="E517" s="1"/>
      <c r="F517" s="1"/>
      <c r="G517" s="1"/>
      <c r="H517" s="1"/>
      <c r="I517" s="67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</row>
    <row r="518" spans="4:55" x14ac:dyDescent="0.2">
      <c r="D518" s="1"/>
      <c r="E518" s="1"/>
      <c r="F518" s="1"/>
      <c r="G518" s="1"/>
      <c r="H518" s="1"/>
      <c r="I518" s="67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</row>
    <row r="519" spans="4:55" x14ac:dyDescent="0.2">
      <c r="D519" s="1"/>
      <c r="E519" s="1"/>
      <c r="F519" s="1"/>
      <c r="G519" s="1"/>
      <c r="H519" s="1"/>
      <c r="I519" s="67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</row>
    <row r="520" spans="4:55" x14ac:dyDescent="0.2">
      <c r="D520" s="1"/>
      <c r="E520" s="1"/>
      <c r="F520" s="1"/>
      <c r="G520" s="1"/>
      <c r="H520" s="1"/>
      <c r="I520" s="67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</row>
    <row r="521" spans="4:55" x14ac:dyDescent="0.2">
      <c r="D521" s="1"/>
      <c r="E521" s="1"/>
      <c r="F521" s="1"/>
      <c r="G521" s="1"/>
      <c r="H521" s="1"/>
      <c r="I521" s="67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</row>
    <row r="522" spans="4:55" x14ac:dyDescent="0.2">
      <c r="D522" s="1"/>
      <c r="E522" s="1"/>
      <c r="F522" s="1"/>
      <c r="G522" s="1"/>
      <c r="H522" s="1"/>
      <c r="I522" s="67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</row>
    <row r="523" spans="4:55" x14ac:dyDescent="0.2">
      <c r="D523" s="1"/>
      <c r="E523" s="1"/>
      <c r="F523" s="1"/>
      <c r="G523" s="1"/>
      <c r="H523" s="1"/>
      <c r="I523" s="67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</row>
    <row r="524" spans="4:55" x14ac:dyDescent="0.2">
      <c r="D524" s="1"/>
      <c r="E524" s="1"/>
      <c r="F524" s="1"/>
      <c r="G524" s="1"/>
      <c r="H524" s="1"/>
      <c r="I524" s="67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</row>
    <row r="525" spans="4:55" x14ac:dyDescent="0.2">
      <c r="D525" s="1"/>
      <c r="E525" s="1"/>
      <c r="F525" s="1"/>
      <c r="G525" s="1"/>
      <c r="H525" s="1"/>
      <c r="I525" s="67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</row>
    <row r="526" spans="4:55" x14ac:dyDescent="0.2">
      <c r="D526" s="1"/>
      <c r="E526" s="1"/>
      <c r="F526" s="1"/>
      <c r="G526" s="1"/>
      <c r="H526" s="1"/>
      <c r="I526" s="67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</row>
    <row r="527" spans="4:55" x14ac:dyDescent="0.2">
      <c r="D527" s="1"/>
      <c r="E527" s="1"/>
      <c r="F527" s="1"/>
      <c r="G527" s="1"/>
      <c r="H527" s="1"/>
      <c r="I527" s="67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</row>
    <row r="528" spans="4:55" x14ac:dyDescent="0.2">
      <c r="D528" s="1"/>
      <c r="E528" s="1"/>
      <c r="F528" s="1"/>
      <c r="G528" s="1"/>
      <c r="H528" s="1"/>
      <c r="I528" s="67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</row>
    <row r="529" spans="4:55" x14ac:dyDescent="0.2">
      <c r="D529" s="1"/>
      <c r="E529" s="1"/>
      <c r="F529" s="1"/>
      <c r="G529" s="1"/>
      <c r="H529" s="1"/>
      <c r="I529" s="67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</row>
    <row r="530" spans="4:55" x14ac:dyDescent="0.2">
      <c r="D530" s="1"/>
      <c r="E530" s="1"/>
      <c r="F530" s="1"/>
      <c r="G530" s="1"/>
      <c r="H530" s="1"/>
      <c r="I530" s="67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</row>
    <row r="531" spans="4:55" x14ac:dyDescent="0.2">
      <c r="D531" s="1"/>
      <c r="E531" s="1"/>
      <c r="F531" s="1"/>
      <c r="G531" s="1"/>
      <c r="H531" s="1"/>
      <c r="I531" s="67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</row>
    <row r="532" spans="4:55" x14ac:dyDescent="0.2">
      <c r="D532" s="1"/>
      <c r="E532" s="1"/>
      <c r="F532" s="1"/>
      <c r="G532" s="1"/>
      <c r="H532" s="1"/>
      <c r="I532" s="67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</row>
    <row r="533" spans="4:55" x14ac:dyDescent="0.2">
      <c r="D533" s="1"/>
      <c r="E533" s="1"/>
      <c r="F533" s="1"/>
      <c r="G533" s="1"/>
      <c r="H533" s="1"/>
      <c r="I533" s="67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</row>
    <row r="534" spans="4:55" x14ac:dyDescent="0.2">
      <c r="D534" s="1"/>
      <c r="E534" s="1"/>
      <c r="F534" s="1"/>
      <c r="G534" s="1"/>
      <c r="H534" s="1"/>
      <c r="I534" s="67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</row>
    <row r="535" spans="4:55" x14ac:dyDescent="0.2">
      <c r="D535" s="1"/>
      <c r="E535" s="1"/>
      <c r="F535" s="1"/>
      <c r="G535" s="1"/>
      <c r="H535" s="1"/>
      <c r="I535" s="67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</row>
    <row r="536" spans="4:55" x14ac:dyDescent="0.2">
      <c r="D536" s="1"/>
      <c r="E536" s="1"/>
      <c r="F536" s="1"/>
      <c r="G536" s="1"/>
      <c r="H536" s="1"/>
      <c r="I536" s="67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</row>
    <row r="537" spans="4:55" x14ac:dyDescent="0.2">
      <c r="D537" s="1"/>
      <c r="E537" s="1"/>
      <c r="F537" s="1"/>
      <c r="G537" s="1"/>
      <c r="H537" s="1"/>
      <c r="I537" s="67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</row>
    <row r="538" spans="4:55" x14ac:dyDescent="0.2">
      <c r="D538" s="1"/>
      <c r="E538" s="1"/>
      <c r="F538" s="1"/>
      <c r="G538" s="1"/>
      <c r="H538" s="1"/>
      <c r="I538" s="67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</row>
    <row r="539" spans="4:55" x14ac:dyDescent="0.2">
      <c r="D539" s="1"/>
      <c r="E539" s="1"/>
      <c r="F539" s="1"/>
      <c r="G539" s="1"/>
      <c r="H539" s="1"/>
      <c r="I539" s="67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</row>
    <row r="540" spans="4:55" x14ac:dyDescent="0.2">
      <c r="D540" s="1"/>
      <c r="E540" s="1"/>
      <c r="F540" s="1"/>
      <c r="G540" s="1"/>
      <c r="H540" s="1"/>
      <c r="I540" s="67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</row>
    <row r="541" spans="4:55" x14ac:dyDescent="0.2">
      <c r="D541" s="1"/>
      <c r="E541" s="1"/>
      <c r="F541" s="1"/>
      <c r="G541" s="1"/>
      <c r="H541" s="1"/>
      <c r="I541" s="67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</row>
    <row r="542" spans="4:55" x14ac:dyDescent="0.2">
      <c r="D542" s="1"/>
      <c r="E542" s="1"/>
      <c r="F542" s="1"/>
      <c r="G542" s="1"/>
      <c r="H542" s="1"/>
      <c r="I542" s="67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</row>
    <row r="543" spans="4:55" x14ac:dyDescent="0.2">
      <c r="D543" s="1"/>
      <c r="E543" s="1"/>
      <c r="F543" s="1"/>
      <c r="G543" s="1"/>
      <c r="H543" s="1"/>
      <c r="I543" s="67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</row>
    <row r="544" spans="4:55" x14ac:dyDescent="0.2">
      <c r="D544" s="1"/>
      <c r="E544" s="1"/>
      <c r="F544" s="1"/>
      <c r="G544" s="1"/>
      <c r="H544" s="1"/>
      <c r="I544" s="67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</row>
    <row r="545" spans="4:55" x14ac:dyDescent="0.2">
      <c r="D545" s="1"/>
      <c r="E545" s="1"/>
      <c r="F545" s="1"/>
      <c r="G545" s="1"/>
      <c r="H545" s="1"/>
      <c r="I545" s="67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</row>
    <row r="546" spans="4:55" x14ac:dyDescent="0.2">
      <c r="D546" s="1"/>
      <c r="E546" s="1"/>
      <c r="F546" s="1"/>
      <c r="G546" s="1"/>
      <c r="H546" s="1"/>
      <c r="I546" s="67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</row>
    <row r="547" spans="4:55" x14ac:dyDescent="0.2">
      <c r="D547" s="1"/>
      <c r="E547" s="1"/>
      <c r="F547" s="1"/>
      <c r="G547" s="1"/>
      <c r="H547" s="1"/>
      <c r="I547" s="67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</row>
    <row r="548" spans="4:55" x14ac:dyDescent="0.2">
      <c r="D548" s="1"/>
      <c r="E548" s="1"/>
      <c r="F548" s="1"/>
      <c r="G548" s="1"/>
      <c r="H548" s="1"/>
      <c r="I548" s="67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</row>
    <row r="549" spans="4:55" x14ac:dyDescent="0.2">
      <c r="D549" s="1"/>
      <c r="E549" s="1"/>
      <c r="F549" s="1"/>
      <c r="G549" s="1"/>
      <c r="H549" s="1"/>
      <c r="I549" s="67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</row>
    <row r="550" spans="4:55" x14ac:dyDescent="0.2">
      <c r="D550" s="1"/>
      <c r="E550" s="1"/>
      <c r="F550" s="1"/>
      <c r="G550" s="1"/>
      <c r="H550" s="1"/>
      <c r="I550" s="67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</row>
    <row r="551" spans="4:55" x14ac:dyDescent="0.2">
      <c r="D551" s="1"/>
      <c r="E551" s="1"/>
      <c r="F551" s="1"/>
      <c r="G551" s="1"/>
      <c r="H551" s="1"/>
      <c r="I551" s="67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</row>
    <row r="552" spans="4:55" x14ac:dyDescent="0.2">
      <c r="D552" s="1"/>
      <c r="E552" s="1"/>
      <c r="F552" s="1"/>
      <c r="G552" s="1"/>
      <c r="H552" s="1"/>
      <c r="I552" s="67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</row>
    <row r="553" spans="4:55" x14ac:dyDescent="0.2">
      <c r="D553" s="1"/>
      <c r="E553" s="1"/>
      <c r="F553" s="1"/>
      <c r="G553" s="1"/>
      <c r="H553" s="1"/>
      <c r="I553" s="67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</row>
    <row r="554" spans="4:55" x14ac:dyDescent="0.2">
      <c r="D554" s="1"/>
      <c r="E554" s="1"/>
      <c r="F554" s="1"/>
      <c r="G554" s="1"/>
      <c r="H554" s="1"/>
      <c r="I554" s="67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</row>
    <row r="555" spans="4:55" x14ac:dyDescent="0.2">
      <c r="D555" s="1"/>
      <c r="E555" s="1"/>
      <c r="F555" s="1"/>
      <c r="G555" s="1"/>
      <c r="H555" s="1"/>
      <c r="I555" s="67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</row>
    <row r="556" spans="4:55" x14ac:dyDescent="0.2">
      <c r="D556" s="1"/>
      <c r="E556" s="1"/>
      <c r="F556" s="1"/>
      <c r="G556" s="1"/>
      <c r="H556" s="1"/>
      <c r="I556" s="67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</row>
    <row r="557" spans="4:55" x14ac:dyDescent="0.2">
      <c r="D557" s="1"/>
      <c r="E557" s="1"/>
      <c r="F557" s="1"/>
      <c r="G557" s="1"/>
      <c r="H557" s="1"/>
      <c r="I557" s="67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</row>
    <row r="558" spans="4:55" x14ac:dyDescent="0.2">
      <c r="D558" s="1"/>
      <c r="E558" s="1"/>
      <c r="F558" s="1"/>
      <c r="G558" s="1"/>
      <c r="H558" s="1"/>
      <c r="I558" s="67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</row>
    <row r="559" spans="4:55" x14ac:dyDescent="0.2">
      <c r="D559" s="1"/>
      <c r="E559" s="1"/>
      <c r="F559" s="1"/>
      <c r="G559" s="1"/>
      <c r="H559" s="1"/>
      <c r="I559" s="67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</row>
    <row r="560" spans="4:55" x14ac:dyDescent="0.2">
      <c r="D560" s="1"/>
      <c r="E560" s="1"/>
      <c r="F560" s="1"/>
      <c r="G560" s="1"/>
      <c r="H560" s="1"/>
      <c r="I560" s="67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</row>
    <row r="561" spans="4:55" x14ac:dyDescent="0.2">
      <c r="D561" s="1"/>
      <c r="E561" s="1"/>
      <c r="F561" s="1"/>
      <c r="G561" s="1"/>
      <c r="H561" s="1"/>
      <c r="I561" s="67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</row>
    <row r="562" spans="4:55" x14ac:dyDescent="0.2">
      <c r="D562" s="1"/>
      <c r="E562" s="1"/>
      <c r="F562" s="1"/>
      <c r="G562" s="1"/>
      <c r="H562" s="1"/>
      <c r="I562" s="67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</row>
    <row r="563" spans="4:55" x14ac:dyDescent="0.2">
      <c r="D563" s="1"/>
      <c r="E563" s="1"/>
      <c r="F563" s="1"/>
      <c r="G563" s="1"/>
      <c r="H563" s="1"/>
      <c r="I563" s="67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</row>
    <row r="564" spans="4:55" x14ac:dyDescent="0.2">
      <c r="D564" s="1"/>
      <c r="E564" s="1"/>
      <c r="F564" s="1"/>
      <c r="G564" s="1"/>
      <c r="H564" s="1"/>
      <c r="I564" s="67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</row>
    <row r="565" spans="4:55" x14ac:dyDescent="0.2">
      <c r="D565" s="1"/>
      <c r="E565" s="1"/>
      <c r="F565" s="1"/>
      <c r="G565" s="1"/>
      <c r="H565" s="1"/>
      <c r="I565" s="67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</row>
    <row r="566" spans="4:55" x14ac:dyDescent="0.2">
      <c r="D566" s="1"/>
      <c r="E566" s="1"/>
      <c r="F566" s="1"/>
      <c r="G566" s="1"/>
      <c r="H566" s="1"/>
      <c r="I566" s="67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</row>
    <row r="567" spans="4:55" x14ac:dyDescent="0.2">
      <c r="D567" s="1"/>
      <c r="E567" s="1"/>
      <c r="F567" s="1"/>
      <c r="G567" s="1"/>
      <c r="H567" s="1"/>
      <c r="I567" s="67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</row>
    <row r="568" spans="4:55" x14ac:dyDescent="0.2">
      <c r="D568" s="1"/>
      <c r="E568" s="1"/>
      <c r="F568" s="1"/>
      <c r="G568" s="1"/>
      <c r="H568" s="1"/>
      <c r="I568" s="67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</row>
    <row r="569" spans="4:55" x14ac:dyDescent="0.2">
      <c r="D569" s="1"/>
      <c r="E569" s="1"/>
      <c r="F569" s="1"/>
      <c r="G569" s="1"/>
      <c r="H569" s="1"/>
      <c r="I569" s="67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</row>
    <row r="570" spans="4:55" x14ac:dyDescent="0.2">
      <c r="D570" s="1"/>
      <c r="E570" s="1"/>
      <c r="F570" s="1"/>
      <c r="G570" s="1"/>
      <c r="H570" s="1"/>
      <c r="I570" s="67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</row>
  </sheetData>
  <sortState ref="A7:BC95">
    <sortCondition ref="C7:C95"/>
  </sortState>
  <mergeCells count="14">
    <mergeCell ref="P5:P8"/>
    <mergeCell ref="J9:P9"/>
    <mergeCell ref="A5:A8"/>
    <mergeCell ref="B5:B8"/>
    <mergeCell ref="C5:C8"/>
    <mergeCell ref="D5:D8"/>
    <mergeCell ref="E5:E8"/>
    <mergeCell ref="F5:F8"/>
    <mergeCell ref="G5:G8"/>
    <mergeCell ref="H5:H8"/>
    <mergeCell ref="I5:I8"/>
    <mergeCell ref="J5:M7"/>
    <mergeCell ref="N5:N8"/>
    <mergeCell ref="O5:O8"/>
  </mergeCells>
  <phoneticPr fontId="0" type="noConversion"/>
  <pageMargins left="0.7" right="0.7" top="0.75" bottom="0.75" header="0.3" footer="0.3"/>
  <pageSetup scale="44" fitToHeight="0" orientation="portrait" horizontalDpi="4294967295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94"/>
  <sheetViews>
    <sheetView zoomScale="90" zoomScaleNormal="90" workbookViewId="0">
      <pane ySplit="9" topLeftCell="A56" activePane="bottomLeft" state="frozen"/>
      <selection pane="bottomLeft" activeCell="C62" sqref="C62"/>
    </sheetView>
  </sheetViews>
  <sheetFormatPr defaultRowHeight="15" x14ac:dyDescent="0.2"/>
  <cols>
    <col min="1" max="1" width="4" customWidth="1"/>
    <col min="2" max="2" width="6.6640625" style="18" customWidth="1"/>
    <col min="3" max="3" width="12.77734375" style="7" customWidth="1"/>
    <col min="4" max="4" width="26" customWidth="1"/>
    <col min="5" max="5" width="7.5546875" customWidth="1"/>
    <col min="8" max="8" width="8.77734375" style="8"/>
    <col min="9" max="9" width="12.109375" customWidth="1"/>
    <col min="10" max="10" width="4.21875" style="18" customWidth="1"/>
    <col min="11" max="11" width="4.44140625" style="18" customWidth="1"/>
    <col min="12" max="12" width="4.109375" style="18" customWidth="1"/>
    <col min="13" max="13" width="4.21875" style="18" customWidth="1"/>
    <col min="14" max="14" width="34.77734375" style="53" customWidth="1"/>
    <col min="15" max="16" width="3.77734375" style="51" customWidth="1"/>
    <col min="17" max="61" width="3.77734375" customWidth="1"/>
  </cols>
  <sheetData>
    <row r="1" spans="1:55" x14ac:dyDescent="0.2">
      <c r="A1" s="7" t="s">
        <v>379</v>
      </c>
      <c r="N1" s="51"/>
      <c r="O1" s="52"/>
    </row>
    <row r="2" spans="1:55" x14ac:dyDescent="0.2">
      <c r="N2" s="51"/>
      <c r="O2" s="52"/>
    </row>
    <row r="3" spans="1:55" x14ac:dyDescent="0.2">
      <c r="A3" s="2"/>
      <c r="B3" s="2"/>
      <c r="C3" s="6"/>
      <c r="D3" s="50" t="s">
        <v>33</v>
      </c>
      <c r="E3" s="49">
        <v>3</v>
      </c>
      <c r="F3" s="1"/>
      <c r="G3" s="1"/>
      <c r="H3" s="2"/>
      <c r="I3" s="1"/>
      <c r="J3" s="34"/>
      <c r="K3" s="34"/>
      <c r="L3" s="34"/>
      <c r="M3" s="34"/>
      <c r="N3" s="52"/>
      <c r="O3" s="52"/>
      <c r="P3" s="52"/>
      <c r="Q3" s="1"/>
      <c r="R3" s="1"/>
      <c r="S3" s="1"/>
      <c r="T3" s="1"/>
      <c r="U3" s="1"/>
      <c r="V3" s="1"/>
    </row>
    <row r="4" spans="1:55" x14ac:dyDescent="0.2">
      <c r="A4" s="34"/>
      <c r="B4" s="34"/>
      <c r="C4" s="6"/>
      <c r="D4" s="1"/>
      <c r="E4" s="5"/>
      <c r="F4" s="1"/>
      <c r="G4" s="1"/>
      <c r="H4" s="34"/>
      <c r="I4" s="1"/>
      <c r="J4" s="34"/>
      <c r="K4" s="34"/>
      <c r="L4" s="34"/>
      <c r="M4" s="34"/>
      <c r="N4" s="54"/>
      <c r="O4" s="52"/>
      <c r="P4" s="52"/>
      <c r="Q4" s="1"/>
      <c r="R4" s="1"/>
      <c r="S4" s="1"/>
      <c r="T4" s="1"/>
      <c r="U4" s="1"/>
      <c r="V4" s="1"/>
    </row>
    <row r="5" spans="1:55" x14ac:dyDescent="0.2">
      <c r="A5" s="98" t="s">
        <v>38</v>
      </c>
      <c r="B5" s="99" t="s">
        <v>388</v>
      </c>
      <c r="C5" s="96" t="s">
        <v>15</v>
      </c>
      <c r="D5" s="96" t="s">
        <v>0</v>
      </c>
      <c r="E5" s="99" t="s">
        <v>385</v>
      </c>
      <c r="F5" s="99" t="s">
        <v>384</v>
      </c>
      <c r="G5" s="99" t="s">
        <v>386</v>
      </c>
      <c r="H5" s="100" t="s">
        <v>383</v>
      </c>
      <c r="I5" s="100" t="s">
        <v>382</v>
      </c>
      <c r="J5" s="100" t="s">
        <v>387</v>
      </c>
      <c r="K5" s="96"/>
      <c r="L5" s="96"/>
      <c r="M5" s="96"/>
      <c r="N5" s="96" t="s">
        <v>40</v>
      </c>
      <c r="O5" s="52"/>
      <c r="P5" s="52"/>
      <c r="Q5" s="1"/>
      <c r="R5" s="1"/>
      <c r="S5" s="1"/>
      <c r="T5" s="1"/>
      <c r="U5" s="1"/>
      <c r="V5" s="1"/>
    </row>
    <row r="6" spans="1:55" x14ac:dyDescent="0.2">
      <c r="A6" s="98"/>
      <c r="B6" s="98"/>
      <c r="C6" s="96"/>
      <c r="D6" s="96"/>
      <c r="E6" s="98"/>
      <c r="F6" s="98"/>
      <c r="G6" s="98"/>
      <c r="H6" s="96"/>
      <c r="I6" s="96"/>
      <c r="J6" s="96"/>
      <c r="K6" s="96"/>
      <c r="L6" s="96"/>
      <c r="M6" s="96"/>
      <c r="N6" s="96"/>
      <c r="O6" s="52"/>
      <c r="P6" s="52"/>
      <c r="Q6" s="1"/>
      <c r="R6" s="1"/>
      <c r="S6" s="1"/>
      <c r="T6" s="1"/>
      <c r="U6" s="1"/>
      <c r="V6" s="1"/>
    </row>
    <row r="7" spans="1:55" x14ac:dyDescent="0.2">
      <c r="A7" s="98"/>
      <c r="B7" s="98"/>
      <c r="C7" s="96"/>
      <c r="D7" s="96"/>
      <c r="E7" s="98"/>
      <c r="F7" s="98"/>
      <c r="G7" s="98"/>
      <c r="H7" s="96"/>
      <c r="I7" s="96"/>
      <c r="J7" s="96"/>
      <c r="K7" s="96"/>
      <c r="L7" s="96"/>
      <c r="M7" s="96"/>
      <c r="N7" s="96"/>
      <c r="O7" s="52"/>
    </row>
    <row r="8" spans="1:55" x14ac:dyDescent="0.2">
      <c r="A8" s="98"/>
      <c r="B8" s="98"/>
      <c r="C8" s="96"/>
      <c r="D8" s="96"/>
      <c r="E8" s="98"/>
      <c r="F8" s="98"/>
      <c r="G8" s="98"/>
      <c r="H8" s="96"/>
      <c r="I8" s="96"/>
      <c r="J8" s="55" t="s">
        <v>34</v>
      </c>
      <c r="K8" s="55" t="s">
        <v>35</v>
      </c>
      <c r="L8" s="55" t="s">
        <v>36</v>
      </c>
      <c r="M8" s="55" t="s">
        <v>37</v>
      </c>
      <c r="N8" s="96"/>
      <c r="O8" s="52"/>
      <c r="P8" s="52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5" x14ac:dyDescent="0.2">
      <c r="A9" s="26"/>
      <c r="B9" s="26"/>
      <c r="C9" s="27"/>
      <c r="D9" s="25"/>
      <c r="E9" s="33"/>
      <c r="F9" s="26"/>
      <c r="G9" s="26"/>
      <c r="H9" s="27"/>
      <c r="I9" s="27"/>
      <c r="J9" s="103" t="s">
        <v>321</v>
      </c>
      <c r="K9" s="104"/>
      <c r="L9" s="104"/>
      <c r="M9" s="104"/>
      <c r="N9" s="10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ht="15.75" x14ac:dyDescent="0.25">
      <c r="A10" s="23" t="str">
        <f t="shared" ref="A10:A42" si="0">IF(E10&gt;0,"*"," ")</f>
        <v>*</v>
      </c>
      <c r="B10" s="42"/>
      <c r="C10" s="24" t="s">
        <v>18</v>
      </c>
      <c r="D10" s="25" t="s">
        <v>167</v>
      </c>
      <c r="E10" s="43">
        <f t="shared" ref="E10:E42" si="1">IF(F10-G10&lt;0,0,F10-G10)</f>
        <v>0.30000000000000004</v>
      </c>
      <c r="F10" s="43">
        <f t="shared" ref="F10:F42" si="2">MAX(I10,H10*$E$3)</f>
        <v>0.30000000000000004</v>
      </c>
      <c r="G10" s="43">
        <f t="shared" ref="G10:G42" si="3">SUM(J10:M10)</f>
        <v>0</v>
      </c>
      <c r="H10" s="45">
        <v>0.1</v>
      </c>
      <c r="I10" s="25"/>
      <c r="J10" s="55"/>
      <c r="K10" s="55"/>
      <c r="L10" s="55"/>
      <c r="M10" s="55"/>
      <c r="N10" s="25"/>
      <c r="O10" s="52"/>
      <c r="P10" s="52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5" ht="15.75" x14ac:dyDescent="0.25">
      <c r="A11" s="23" t="str">
        <f t="shared" si="0"/>
        <v>*</v>
      </c>
      <c r="B11" s="42"/>
      <c r="C11" s="24" t="s">
        <v>18</v>
      </c>
      <c r="D11" s="25" t="s">
        <v>162</v>
      </c>
      <c r="E11" s="43">
        <f t="shared" si="1"/>
        <v>0.15000000000000002</v>
      </c>
      <c r="F11" s="43">
        <f t="shared" si="2"/>
        <v>0.15000000000000002</v>
      </c>
      <c r="G11" s="43">
        <f t="shared" si="3"/>
        <v>0</v>
      </c>
      <c r="H11" s="45">
        <v>0.05</v>
      </c>
      <c r="I11" s="25"/>
      <c r="J11" s="55"/>
      <c r="K11" s="55"/>
      <c r="L11" s="55"/>
      <c r="M11" s="55"/>
      <c r="N11" s="25"/>
      <c r="O11" s="52"/>
      <c r="P11" s="52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5" ht="15.75" x14ac:dyDescent="0.25">
      <c r="A12" s="23" t="str">
        <f t="shared" si="0"/>
        <v>*</v>
      </c>
      <c r="B12" s="42"/>
      <c r="C12" s="24" t="s">
        <v>18</v>
      </c>
      <c r="D12" s="25" t="s">
        <v>136</v>
      </c>
      <c r="E12" s="43">
        <f t="shared" si="1"/>
        <v>0.60000000000000009</v>
      </c>
      <c r="F12" s="43">
        <f t="shared" si="2"/>
        <v>0.60000000000000009</v>
      </c>
      <c r="G12" s="43">
        <f t="shared" si="3"/>
        <v>0</v>
      </c>
      <c r="H12" s="45">
        <v>0.2</v>
      </c>
      <c r="I12" s="27"/>
      <c r="J12" s="55"/>
      <c r="K12" s="55"/>
      <c r="L12" s="55"/>
      <c r="M12" s="55"/>
      <c r="N12" s="25" t="s">
        <v>138</v>
      </c>
      <c r="O12" s="52"/>
      <c r="P12" s="52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5" ht="15.75" x14ac:dyDescent="0.25">
      <c r="A13" s="23" t="str">
        <f t="shared" si="0"/>
        <v>*</v>
      </c>
      <c r="B13" s="42"/>
      <c r="C13" s="24" t="s">
        <v>18</v>
      </c>
      <c r="D13" s="25" t="s">
        <v>163</v>
      </c>
      <c r="E13" s="43">
        <f t="shared" si="1"/>
        <v>3</v>
      </c>
      <c r="F13" s="43">
        <f t="shared" si="2"/>
        <v>3</v>
      </c>
      <c r="G13" s="43">
        <f t="shared" si="3"/>
        <v>0</v>
      </c>
      <c r="H13" s="45">
        <v>1</v>
      </c>
      <c r="I13" s="25"/>
      <c r="J13" s="55"/>
      <c r="K13" s="55"/>
      <c r="L13" s="55"/>
      <c r="M13" s="55"/>
      <c r="N13" s="25"/>
      <c r="O13" s="52"/>
      <c r="P13" s="52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5" ht="15.75" x14ac:dyDescent="0.25">
      <c r="A14" s="23" t="str">
        <f t="shared" si="0"/>
        <v>*</v>
      </c>
      <c r="B14" s="42"/>
      <c r="C14" s="24" t="s">
        <v>18</v>
      </c>
      <c r="D14" s="25" t="s">
        <v>164</v>
      </c>
      <c r="E14" s="43">
        <f t="shared" si="1"/>
        <v>6</v>
      </c>
      <c r="F14" s="43">
        <f t="shared" si="2"/>
        <v>6</v>
      </c>
      <c r="G14" s="43">
        <f t="shared" si="3"/>
        <v>0</v>
      </c>
      <c r="H14" s="45">
        <v>2</v>
      </c>
      <c r="I14" s="25"/>
      <c r="J14" s="55"/>
      <c r="K14" s="55"/>
      <c r="L14" s="55"/>
      <c r="M14" s="55"/>
      <c r="N14" s="25"/>
      <c r="O14" s="52"/>
      <c r="P14" s="52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5" ht="15.75" x14ac:dyDescent="0.25">
      <c r="A15" s="23" t="str">
        <f t="shared" si="0"/>
        <v>*</v>
      </c>
      <c r="B15" s="42"/>
      <c r="C15" s="24" t="s">
        <v>18</v>
      </c>
      <c r="D15" s="25" t="s">
        <v>137</v>
      </c>
      <c r="E15" s="43">
        <f t="shared" si="1"/>
        <v>3</v>
      </c>
      <c r="F15" s="43">
        <f t="shared" si="2"/>
        <v>3</v>
      </c>
      <c r="G15" s="43">
        <f t="shared" si="3"/>
        <v>0</v>
      </c>
      <c r="H15" s="45">
        <v>1</v>
      </c>
      <c r="I15" s="25"/>
      <c r="J15" s="55"/>
      <c r="K15" s="55"/>
      <c r="L15" s="55"/>
      <c r="M15" s="55"/>
      <c r="N15" s="25"/>
      <c r="O15" s="52"/>
      <c r="P15" s="52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5" ht="15.75" x14ac:dyDescent="0.25">
      <c r="A16" s="23" t="str">
        <f t="shared" si="0"/>
        <v>*</v>
      </c>
      <c r="B16" s="42"/>
      <c r="C16" s="24" t="s">
        <v>18</v>
      </c>
      <c r="D16" s="25" t="s">
        <v>166</v>
      </c>
      <c r="E16" s="43">
        <f t="shared" si="1"/>
        <v>6</v>
      </c>
      <c r="F16" s="43">
        <f t="shared" si="2"/>
        <v>6</v>
      </c>
      <c r="G16" s="43">
        <f t="shared" si="3"/>
        <v>0</v>
      </c>
      <c r="H16" s="45">
        <v>2</v>
      </c>
      <c r="I16" s="25"/>
      <c r="J16" s="55"/>
      <c r="K16" s="55"/>
      <c r="L16" s="55"/>
      <c r="M16" s="55"/>
      <c r="N16" s="25"/>
      <c r="O16" s="52"/>
      <c r="P16" s="52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5" ht="15.75" x14ac:dyDescent="0.25">
      <c r="A17" s="23" t="str">
        <f t="shared" si="0"/>
        <v>*</v>
      </c>
      <c r="B17" s="42"/>
      <c r="C17" s="24" t="s">
        <v>18</v>
      </c>
      <c r="D17" s="25" t="s">
        <v>165</v>
      </c>
      <c r="E17" s="43">
        <f t="shared" si="1"/>
        <v>3</v>
      </c>
      <c r="F17" s="43">
        <f t="shared" si="2"/>
        <v>3</v>
      </c>
      <c r="G17" s="43">
        <f t="shared" si="3"/>
        <v>0</v>
      </c>
      <c r="H17" s="45">
        <v>1</v>
      </c>
      <c r="I17" s="25"/>
      <c r="J17" s="55"/>
      <c r="K17" s="55"/>
      <c r="L17" s="55"/>
      <c r="M17" s="55"/>
      <c r="N17" s="25"/>
      <c r="O17" s="52"/>
      <c r="P17" s="52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5" ht="15.75" x14ac:dyDescent="0.25">
      <c r="A18" s="23" t="str">
        <f t="shared" si="0"/>
        <v>*</v>
      </c>
      <c r="B18" s="42"/>
      <c r="C18" s="24" t="s">
        <v>18</v>
      </c>
      <c r="D18" s="25" t="s">
        <v>168</v>
      </c>
      <c r="E18" s="43">
        <f t="shared" si="1"/>
        <v>0.03</v>
      </c>
      <c r="F18" s="43">
        <f t="shared" si="2"/>
        <v>0.03</v>
      </c>
      <c r="G18" s="43">
        <f t="shared" si="3"/>
        <v>0</v>
      </c>
      <c r="H18" s="45">
        <v>0.01</v>
      </c>
      <c r="I18" s="25"/>
      <c r="J18" s="55"/>
      <c r="K18" s="55"/>
      <c r="L18" s="55"/>
      <c r="M18" s="55"/>
      <c r="N18" s="25"/>
      <c r="O18" s="52"/>
      <c r="P18" s="52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5" ht="15.75" x14ac:dyDescent="0.25">
      <c r="A19" s="23" t="str">
        <f t="shared" si="0"/>
        <v xml:space="preserve"> </v>
      </c>
      <c r="B19" s="42"/>
      <c r="C19" s="24" t="s">
        <v>212</v>
      </c>
      <c r="D19" s="25" t="s">
        <v>213</v>
      </c>
      <c r="E19" s="43">
        <f t="shared" si="1"/>
        <v>0</v>
      </c>
      <c r="F19" s="43">
        <f t="shared" si="2"/>
        <v>0</v>
      </c>
      <c r="G19" s="43">
        <f t="shared" si="3"/>
        <v>0</v>
      </c>
      <c r="H19" s="45"/>
      <c r="I19" s="25"/>
      <c r="J19" s="55"/>
      <c r="K19" s="55"/>
      <c r="L19" s="55"/>
      <c r="M19" s="55"/>
      <c r="N19" s="25"/>
      <c r="O19" s="52"/>
      <c r="P19" s="52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5" ht="15.75" x14ac:dyDescent="0.25">
      <c r="A20" s="23" t="str">
        <f t="shared" si="0"/>
        <v xml:space="preserve"> </v>
      </c>
      <c r="B20" s="42"/>
      <c r="C20" s="24" t="s">
        <v>212</v>
      </c>
      <c r="D20" s="25" t="s">
        <v>398</v>
      </c>
      <c r="E20" s="43">
        <f t="shared" si="1"/>
        <v>0</v>
      </c>
      <c r="F20" s="43">
        <f t="shared" si="2"/>
        <v>0</v>
      </c>
      <c r="G20" s="43">
        <f t="shared" si="3"/>
        <v>1.5</v>
      </c>
      <c r="H20" s="45"/>
      <c r="I20" s="25"/>
      <c r="J20" s="55"/>
      <c r="K20" s="55"/>
      <c r="L20" s="55">
        <v>1.5</v>
      </c>
      <c r="M20" s="55"/>
      <c r="N20" s="25" t="s">
        <v>216</v>
      </c>
      <c r="O20" s="52"/>
      <c r="P20" s="52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5" ht="15.75" x14ac:dyDescent="0.25">
      <c r="A21" s="23" t="str">
        <f t="shared" si="0"/>
        <v xml:space="preserve"> </v>
      </c>
      <c r="B21" s="42"/>
      <c r="C21" s="56" t="s">
        <v>212</v>
      </c>
      <c r="D21" s="25" t="s">
        <v>399</v>
      </c>
      <c r="E21" s="43">
        <f t="shared" ref="E21" si="4">IF(F21-G21&lt;0,0,F21-G21)</f>
        <v>0</v>
      </c>
      <c r="F21" s="43">
        <f t="shared" ref="F21" si="5">MAX(I21,H21*$E$3)</f>
        <v>0</v>
      </c>
      <c r="G21" s="43">
        <f t="shared" ref="G21" si="6">SUM(J21:M21)</f>
        <v>1.5</v>
      </c>
      <c r="H21" s="45"/>
      <c r="I21" s="25"/>
      <c r="J21" s="55"/>
      <c r="K21" s="55"/>
      <c r="L21" s="55">
        <v>1.5</v>
      </c>
      <c r="M21" s="55"/>
      <c r="N21" s="25"/>
      <c r="O21" s="52"/>
      <c r="P21" s="52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5" ht="15.75" x14ac:dyDescent="0.25">
      <c r="A22" s="23" t="str">
        <f t="shared" si="0"/>
        <v xml:space="preserve"> </v>
      </c>
      <c r="B22" s="42"/>
      <c r="C22" s="24" t="s">
        <v>212</v>
      </c>
      <c r="D22" s="25" t="s">
        <v>400</v>
      </c>
      <c r="E22" s="43">
        <f t="shared" si="1"/>
        <v>0</v>
      </c>
      <c r="F22" s="43">
        <f t="shared" si="2"/>
        <v>0</v>
      </c>
      <c r="G22" s="43">
        <f t="shared" si="3"/>
        <v>10</v>
      </c>
      <c r="H22" s="45"/>
      <c r="I22" s="25"/>
      <c r="J22" s="55"/>
      <c r="K22" s="55"/>
      <c r="L22" s="55"/>
      <c r="M22" s="55">
        <v>10</v>
      </c>
      <c r="N22" s="25" t="s">
        <v>401</v>
      </c>
      <c r="O22" s="52"/>
      <c r="P22" s="52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5" ht="15.75" x14ac:dyDescent="0.25">
      <c r="A23" s="23" t="str">
        <f t="shared" si="0"/>
        <v xml:space="preserve"> </v>
      </c>
      <c r="B23" s="42">
        <v>41691</v>
      </c>
      <c r="C23" s="24" t="s">
        <v>212</v>
      </c>
      <c r="D23" s="25" t="s">
        <v>217</v>
      </c>
      <c r="E23" s="43">
        <f t="shared" si="1"/>
        <v>0</v>
      </c>
      <c r="F23" s="43">
        <f t="shared" si="2"/>
        <v>0</v>
      </c>
      <c r="G23" s="43">
        <f t="shared" si="3"/>
        <v>50</v>
      </c>
      <c r="H23" s="45"/>
      <c r="I23" s="25"/>
      <c r="J23" s="55"/>
      <c r="K23" s="55"/>
      <c r="L23" s="55"/>
      <c r="M23" s="55">
        <v>50</v>
      </c>
      <c r="N23" s="25" t="s">
        <v>218</v>
      </c>
      <c r="O23" s="52"/>
      <c r="P23" s="52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5" ht="15.75" x14ac:dyDescent="0.25">
      <c r="A24" s="23" t="str">
        <f t="shared" si="0"/>
        <v xml:space="preserve"> </v>
      </c>
      <c r="B24" s="42"/>
      <c r="C24" s="24" t="s">
        <v>212</v>
      </c>
      <c r="D24" s="25" t="s">
        <v>220</v>
      </c>
      <c r="E24" s="43">
        <f t="shared" si="1"/>
        <v>0</v>
      </c>
      <c r="F24" s="43">
        <f t="shared" si="2"/>
        <v>0</v>
      </c>
      <c r="G24" s="43">
        <f t="shared" si="3"/>
        <v>5</v>
      </c>
      <c r="H24" s="45"/>
      <c r="I24" s="25"/>
      <c r="J24" s="55"/>
      <c r="K24" s="55"/>
      <c r="L24" s="55">
        <v>5</v>
      </c>
      <c r="M24" s="55"/>
      <c r="N24" s="25" t="s">
        <v>394</v>
      </c>
      <c r="O24" s="52"/>
      <c r="P24" s="52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5" ht="15.75" x14ac:dyDescent="0.25">
      <c r="A25" s="23" t="str">
        <f t="shared" si="0"/>
        <v xml:space="preserve"> </v>
      </c>
      <c r="B25" s="42"/>
      <c r="C25" s="24" t="s">
        <v>212</v>
      </c>
      <c r="D25" s="25" t="s">
        <v>219</v>
      </c>
      <c r="E25" s="43">
        <f t="shared" si="1"/>
        <v>0</v>
      </c>
      <c r="F25" s="43">
        <f t="shared" si="2"/>
        <v>0</v>
      </c>
      <c r="G25" s="43">
        <f t="shared" si="3"/>
        <v>3</v>
      </c>
      <c r="H25" s="45"/>
      <c r="I25" s="25"/>
      <c r="J25" s="55"/>
      <c r="K25" s="55"/>
      <c r="L25" s="55">
        <v>3</v>
      </c>
      <c r="M25" s="55"/>
      <c r="N25" s="25" t="s">
        <v>395</v>
      </c>
      <c r="O25" s="52"/>
      <c r="P25" s="52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5" ht="15.75" x14ac:dyDescent="0.25">
      <c r="A26" s="23" t="str">
        <f t="shared" si="0"/>
        <v xml:space="preserve"> </v>
      </c>
      <c r="B26" s="42"/>
      <c r="C26" s="24" t="s">
        <v>212</v>
      </c>
      <c r="D26" s="25" t="s">
        <v>229</v>
      </c>
      <c r="E26" s="43">
        <f t="shared" si="1"/>
        <v>0</v>
      </c>
      <c r="F26" s="43">
        <f t="shared" si="2"/>
        <v>0</v>
      </c>
      <c r="G26" s="43">
        <f t="shared" si="3"/>
        <v>0</v>
      </c>
      <c r="H26" s="45"/>
      <c r="I26" s="25"/>
      <c r="J26" s="55"/>
      <c r="K26" s="55"/>
      <c r="L26" s="55"/>
      <c r="M26" s="55"/>
      <c r="N26" s="25"/>
      <c r="O26" s="52"/>
      <c r="P26" s="52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5" ht="15.75" x14ac:dyDescent="0.25">
      <c r="A27" s="23" t="str">
        <f t="shared" si="0"/>
        <v xml:space="preserve"> </v>
      </c>
      <c r="B27" s="42"/>
      <c r="C27" s="24" t="s">
        <v>212</v>
      </c>
      <c r="D27" s="25" t="s">
        <v>397</v>
      </c>
      <c r="E27" s="43">
        <f t="shared" si="1"/>
        <v>0</v>
      </c>
      <c r="F27" s="43">
        <f t="shared" si="2"/>
        <v>0</v>
      </c>
      <c r="G27" s="43">
        <f t="shared" si="3"/>
        <v>1</v>
      </c>
      <c r="H27" s="45"/>
      <c r="I27" s="25"/>
      <c r="J27" s="55"/>
      <c r="K27" s="55"/>
      <c r="L27" s="55">
        <v>1</v>
      </c>
      <c r="M27" s="55"/>
      <c r="N27" s="25" t="s">
        <v>215</v>
      </c>
      <c r="O27" s="52"/>
      <c r="P27" s="52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5" ht="15.75" x14ac:dyDescent="0.25">
      <c r="A28" s="23" t="str">
        <f t="shared" si="0"/>
        <v xml:space="preserve"> </v>
      </c>
      <c r="B28" s="42"/>
      <c r="C28" s="24" t="s">
        <v>212</v>
      </c>
      <c r="D28" s="25" t="s">
        <v>214</v>
      </c>
      <c r="E28" s="43">
        <f t="shared" si="1"/>
        <v>0</v>
      </c>
      <c r="F28" s="43">
        <f t="shared" si="2"/>
        <v>0</v>
      </c>
      <c r="G28" s="43">
        <f t="shared" si="3"/>
        <v>3</v>
      </c>
      <c r="H28" s="45"/>
      <c r="I28" s="25"/>
      <c r="J28" s="55"/>
      <c r="K28" s="55"/>
      <c r="L28" s="55">
        <v>3</v>
      </c>
      <c r="M28" s="55"/>
      <c r="N28" s="25" t="s">
        <v>396</v>
      </c>
      <c r="O28" s="52"/>
      <c r="P28" s="52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5" ht="15.75" x14ac:dyDescent="0.25">
      <c r="A29" s="23" t="str">
        <f t="shared" si="0"/>
        <v xml:space="preserve"> </v>
      </c>
      <c r="B29" s="42"/>
      <c r="C29" s="24" t="s">
        <v>221</v>
      </c>
      <c r="D29" s="25" t="s">
        <v>135</v>
      </c>
      <c r="E29" s="43">
        <f t="shared" si="1"/>
        <v>0</v>
      </c>
      <c r="F29" s="43">
        <f t="shared" si="2"/>
        <v>4.5</v>
      </c>
      <c r="G29" s="43">
        <f t="shared" si="3"/>
        <v>18</v>
      </c>
      <c r="H29" s="45">
        <v>1.5</v>
      </c>
      <c r="I29" s="27"/>
      <c r="J29" s="55"/>
      <c r="K29" s="55"/>
      <c r="L29" s="55">
        <v>18</v>
      </c>
      <c r="M29" s="55"/>
      <c r="N29" s="25" t="s">
        <v>139</v>
      </c>
      <c r="O29" s="52"/>
      <c r="P29" s="52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5" ht="15.75" x14ac:dyDescent="0.25">
      <c r="A30" s="23" t="str">
        <f t="shared" si="0"/>
        <v>*</v>
      </c>
      <c r="B30" s="42"/>
      <c r="C30" s="29" t="s">
        <v>17</v>
      </c>
      <c r="D30" s="30" t="s">
        <v>1</v>
      </c>
      <c r="E30" s="43">
        <f t="shared" si="1"/>
        <v>4.5</v>
      </c>
      <c r="F30" s="43">
        <f t="shared" si="2"/>
        <v>4.5</v>
      </c>
      <c r="G30" s="43">
        <f t="shared" si="3"/>
        <v>0</v>
      </c>
      <c r="H30" s="46">
        <v>1.5</v>
      </c>
      <c r="I30" s="30"/>
      <c r="J30" s="55"/>
      <c r="K30" s="55"/>
      <c r="L30" s="55"/>
      <c r="M30" s="55"/>
      <c r="N30" s="25"/>
      <c r="O30" s="52"/>
      <c r="P30" s="52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ht="15.75" x14ac:dyDescent="0.25">
      <c r="A31" s="23" t="str">
        <f t="shared" si="0"/>
        <v>*</v>
      </c>
      <c r="B31" s="42"/>
      <c r="C31" s="29" t="s">
        <v>17</v>
      </c>
      <c r="D31" s="30" t="s">
        <v>7</v>
      </c>
      <c r="E31" s="43">
        <f t="shared" si="1"/>
        <v>4.5</v>
      </c>
      <c r="F31" s="43">
        <f t="shared" si="2"/>
        <v>4.5</v>
      </c>
      <c r="G31" s="43">
        <f t="shared" si="3"/>
        <v>0</v>
      </c>
      <c r="H31" s="46">
        <v>1.5</v>
      </c>
      <c r="I31" s="30"/>
      <c r="J31" s="55"/>
      <c r="K31" s="55"/>
      <c r="L31" s="55"/>
      <c r="M31" s="55"/>
      <c r="N31" s="25"/>
      <c r="O31" s="52"/>
      <c r="P31" s="52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ht="15.75" x14ac:dyDescent="0.25">
      <c r="A32" s="23" t="str">
        <f t="shared" si="0"/>
        <v>*</v>
      </c>
      <c r="B32" s="42"/>
      <c r="C32" s="29" t="s">
        <v>17</v>
      </c>
      <c r="D32" s="30" t="s">
        <v>9</v>
      </c>
      <c r="E32" s="43">
        <f t="shared" si="1"/>
        <v>0.75</v>
      </c>
      <c r="F32" s="43">
        <f t="shared" si="2"/>
        <v>0.75</v>
      </c>
      <c r="G32" s="43">
        <f t="shared" si="3"/>
        <v>0</v>
      </c>
      <c r="H32" s="46">
        <v>0.25</v>
      </c>
      <c r="I32" s="30"/>
      <c r="J32" s="55"/>
      <c r="K32" s="55"/>
      <c r="L32" s="55"/>
      <c r="M32" s="55"/>
      <c r="N32" s="25"/>
      <c r="O32" s="52"/>
      <c r="P32" s="52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ht="15.75" x14ac:dyDescent="0.25">
      <c r="A33" s="23" t="str">
        <f t="shared" si="0"/>
        <v>*</v>
      </c>
      <c r="B33" s="42"/>
      <c r="C33" s="29" t="s">
        <v>17</v>
      </c>
      <c r="D33" s="30" t="s">
        <v>8</v>
      </c>
      <c r="E33" s="43">
        <f t="shared" si="1"/>
        <v>0.75</v>
      </c>
      <c r="F33" s="43">
        <f t="shared" si="2"/>
        <v>0.75</v>
      </c>
      <c r="G33" s="43">
        <f t="shared" si="3"/>
        <v>0</v>
      </c>
      <c r="H33" s="46">
        <v>0.25</v>
      </c>
      <c r="I33" s="30"/>
      <c r="J33" s="55"/>
      <c r="K33" s="55"/>
      <c r="L33" s="55"/>
      <c r="M33" s="55"/>
      <c r="N33" s="25"/>
      <c r="O33" s="52"/>
      <c r="P33" s="52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 ht="15.75" x14ac:dyDescent="0.25">
      <c r="A34" s="23" t="str">
        <f t="shared" si="0"/>
        <v>*</v>
      </c>
      <c r="B34" s="42"/>
      <c r="C34" s="29" t="s">
        <v>17</v>
      </c>
      <c r="D34" s="30" t="s">
        <v>198</v>
      </c>
      <c r="E34" s="43">
        <f t="shared" si="1"/>
        <v>12</v>
      </c>
      <c r="F34" s="43">
        <f t="shared" si="2"/>
        <v>12</v>
      </c>
      <c r="G34" s="43">
        <f t="shared" si="3"/>
        <v>0</v>
      </c>
      <c r="H34" s="46">
        <v>4</v>
      </c>
      <c r="I34" s="30"/>
      <c r="J34" s="55"/>
      <c r="K34" s="55"/>
      <c r="L34" s="55"/>
      <c r="M34" s="55"/>
      <c r="N34" s="25"/>
      <c r="O34" s="52"/>
      <c r="P34" s="52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ht="15.75" x14ac:dyDescent="0.25">
      <c r="A35" s="23" t="str">
        <f t="shared" si="0"/>
        <v>*</v>
      </c>
      <c r="B35" s="42"/>
      <c r="C35" s="29" t="s">
        <v>17</v>
      </c>
      <c r="D35" s="30" t="s">
        <v>199</v>
      </c>
      <c r="E35" s="43">
        <f t="shared" si="1"/>
        <v>30</v>
      </c>
      <c r="F35" s="43">
        <f t="shared" si="2"/>
        <v>30</v>
      </c>
      <c r="G35" s="43">
        <f t="shared" si="3"/>
        <v>0</v>
      </c>
      <c r="H35" s="46">
        <v>10</v>
      </c>
      <c r="I35" s="30"/>
      <c r="J35" s="55"/>
      <c r="K35" s="55"/>
      <c r="L35" s="55"/>
      <c r="M35" s="55"/>
      <c r="N35" s="25"/>
      <c r="O35" s="52"/>
      <c r="P35" s="52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1:55" ht="15.75" x14ac:dyDescent="0.25">
      <c r="A36" s="23" t="str">
        <f t="shared" si="0"/>
        <v>*</v>
      </c>
      <c r="B36" s="42"/>
      <c r="C36" s="29" t="s">
        <v>17</v>
      </c>
      <c r="D36" s="30" t="s">
        <v>201</v>
      </c>
      <c r="E36" s="43">
        <f t="shared" si="1"/>
        <v>30</v>
      </c>
      <c r="F36" s="43">
        <f t="shared" si="2"/>
        <v>30</v>
      </c>
      <c r="G36" s="43">
        <f t="shared" si="3"/>
        <v>0</v>
      </c>
      <c r="H36" s="46">
        <v>10</v>
      </c>
      <c r="I36" s="30"/>
      <c r="J36" s="55"/>
      <c r="K36" s="55"/>
      <c r="L36" s="55"/>
      <c r="M36" s="55"/>
      <c r="N36" s="25"/>
      <c r="O36" s="52"/>
      <c r="P36" s="52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ht="15.75" x14ac:dyDescent="0.25">
      <c r="A37" s="23" t="str">
        <f t="shared" si="0"/>
        <v>*</v>
      </c>
      <c r="B37" s="42"/>
      <c r="C37" s="29" t="s">
        <v>17</v>
      </c>
      <c r="D37" s="30" t="s">
        <v>200</v>
      </c>
      <c r="E37" s="43">
        <f t="shared" si="1"/>
        <v>6</v>
      </c>
      <c r="F37" s="43">
        <f t="shared" si="2"/>
        <v>6</v>
      </c>
      <c r="G37" s="43">
        <f t="shared" si="3"/>
        <v>0</v>
      </c>
      <c r="H37" s="46">
        <v>2</v>
      </c>
      <c r="I37" s="30"/>
      <c r="J37" s="55"/>
      <c r="K37" s="55"/>
      <c r="L37" s="55"/>
      <c r="M37" s="55"/>
      <c r="N37" s="25"/>
      <c r="O37" s="52"/>
      <c r="P37" s="52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 ht="15.75" x14ac:dyDescent="0.25">
      <c r="A38" s="23" t="str">
        <f t="shared" si="0"/>
        <v>*</v>
      </c>
      <c r="B38" s="42"/>
      <c r="C38" s="29" t="s">
        <v>171</v>
      </c>
      <c r="D38" s="30" t="s">
        <v>4</v>
      </c>
      <c r="E38" s="43">
        <f t="shared" si="1"/>
        <v>0.30000000000000004</v>
      </c>
      <c r="F38" s="43">
        <f t="shared" si="2"/>
        <v>0.30000000000000004</v>
      </c>
      <c r="G38" s="43">
        <f t="shared" si="3"/>
        <v>0</v>
      </c>
      <c r="H38" s="46">
        <v>0.1</v>
      </c>
      <c r="I38" s="25"/>
      <c r="J38" s="55"/>
      <c r="K38" s="55"/>
      <c r="L38" s="55"/>
      <c r="M38" s="55"/>
      <c r="N38" s="25"/>
      <c r="O38" s="52"/>
      <c r="P38" s="52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ht="15.75" x14ac:dyDescent="0.25">
      <c r="A39" s="23" t="str">
        <f t="shared" si="0"/>
        <v xml:space="preserve"> </v>
      </c>
      <c r="B39" s="42"/>
      <c r="C39" s="29" t="s">
        <v>171</v>
      </c>
      <c r="D39" s="30" t="s">
        <v>6</v>
      </c>
      <c r="E39" s="43">
        <f t="shared" si="1"/>
        <v>0</v>
      </c>
      <c r="F39" s="43">
        <f t="shared" si="2"/>
        <v>0</v>
      </c>
      <c r="G39" s="43">
        <f t="shared" si="3"/>
        <v>0</v>
      </c>
      <c r="H39" s="46">
        <v>0</v>
      </c>
      <c r="I39" s="25"/>
      <c r="J39" s="55"/>
      <c r="K39" s="55"/>
      <c r="L39" s="55"/>
      <c r="M39" s="55"/>
      <c r="N39" s="25"/>
      <c r="O39" s="52"/>
      <c r="P39" s="52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spans="1:55" ht="15.75" x14ac:dyDescent="0.25">
      <c r="A40" s="23" t="str">
        <f t="shared" si="0"/>
        <v xml:space="preserve"> </v>
      </c>
      <c r="B40" s="42"/>
      <c r="C40" s="29" t="s">
        <v>171</v>
      </c>
      <c r="D40" s="30" t="s">
        <v>178</v>
      </c>
      <c r="E40" s="43">
        <f t="shared" si="1"/>
        <v>0</v>
      </c>
      <c r="F40" s="43">
        <f t="shared" si="2"/>
        <v>0</v>
      </c>
      <c r="G40" s="43">
        <f t="shared" si="3"/>
        <v>0</v>
      </c>
      <c r="H40" s="46">
        <v>0</v>
      </c>
      <c r="I40" s="25"/>
      <c r="J40" s="55"/>
      <c r="K40" s="55"/>
      <c r="L40" s="55"/>
      <c r="M40" s="55"/>
      <c r="N40" s="25"/>
      <c r="O40" s="52"/>
      <c r="P40" s="52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ht="15.75" x14ac:dyDescent="0.25">
      <c r="A41" s="23" t="str">
        <f t="shared" si="0"/>
        <v>*</v>
      </c>
      <c r="B41" s="42"/>
      <c r="C41" s="29" t="s">
        <v>171</v>
      </c>
      <c r="D41" s="30" t="s">
        <v>11</v>
      </c>
      <c r="E41" s="43">
        <f t="shared" si="1"/>
        <v>0.30000000000000004</v>
      </c>
      <c r="F41" s="43">
        <f t="shared" si="2"/>
        <v>0.30000000000000004</v>
      </c>
      <c r="G41" s="43">
        <f t="shared" si="3"/>
        <v>0</v>
      </c>
      <c r="H41" s="46">
        <v>0.1</v>
      </c>
      <c r="I41" s="25"/>
      <c r="J41" s="55"/>
      <c r="K41" s="55"/>
      <c r="L41" s="55"/>
      <c r="M41" s="55"/>
      <c r="N41" s="25"/>
      <c r="O41" s="52"/>
      <c r="P41" s="52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ht="15.75" x14ac:dyDescent="0.25">
      <c r="A42" s="23" t="str">
        <f t="shared" si="0"/>
        <v>*</v>
      </c>
      <c r="B42" s="42"/>
      <c r="C42" s="29" t="s">
        <v>171</v>
      </c>
      <c r="D42" s="30" t="s">
        <v>14</v>
      </c>
      <c r="E42" s="43">
        <f t="shared" si="1"/>
        <v>0.30000000000000004</v>
      </c>
      <c r="F42" s="43">
        <f t="shared" si="2"/>
        <v>0.30000000000000004</v>
      </c>
      <c r="G42" s="43">
        <f t="shared" si="3"/>
        <v>0</v>
      </c>
      <c r="H42" s="46">
        <v>0.1</v>
      </c>
      <c r="I42" s="25"/>
      <c r="J42" s="55"/>
      <c r="K42" s="55"/>
      <c r="L42" s="55"/>
      <c r="M42" s="55"/>
      <c r="N42" s="25"/>
      <c r="O42" s="52"/>
      <c r="P42" s="52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ht="15.75" x14ac:dyDescent="0.25">
      <c r="A43" s="23" t="str">
        <f t="shared" ref="A43:A94" si="7">IF(E43&gt;0,"*"," ")</f>
        <v>*</v>
      </c>
      <c r="B43" s="42"/>
      <c r="C43" s="29" t="s">
        <v>171</v>
      </c>
      <c r="D43" s="30" t="s">
        <v>3</v>
      </c>
      <c r="E43" s="43">
        <f t="shared" ref="E43:E58" si="8">IF(F43-G43&lt;0,0,F43-G43)</f>
        <v>0.60000000000000009</v>
      </c>
      <c r="F43" s="43">
        <f t="shared" ref="F43:F58" si="9">MAX(I43,H43*$E$3)</f>
        <v>0.60000000000000009</v>
      </c>
      <c r="G43" s="43">
        <f t="shared" ref="G43:G58" si="10">SUM(J43:M43)</f>
        <v>0</v>
      </c>
      <c r="H43" s="46">
        <v>0.2</v>
      </c>
      <c r="I43" s="25"/>
      <c r="J43" s="55"/>
      <c r="K43" s="55"/>
      <c r="L43" s="55"/>
      <c r="M43" s="55"/>
      <c r="N43" s="25"/>
      <c r="O43" s="52"/>
      <c r="P43" s="52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ht="15.75" x14ac:dyDescent="0.25">
      <c r="A44" s="23" t="str">
        <f t="shared" si="7"/>
        <v xml:space="preserve"> </v>
      </c>
      <c r="B44" s="42"/>
      <c r="C44" s="24" t="s">
        <v>221</v>
      </c>
      <c r="D44" s="25" t="s">
        <v>225</v>
      </c>
      <c r="E44" s="43">
        <f t="shared" si="8"/>
        <v>0</v>
      </c>
      <c r="F44" s="43">
        <f t="shared" si="9"/>
        <v>0</v>
      </c>
      <c r="G44" s="43">
        <f t="shared" si="10"/>
        <v>0</v>
      </c>
      <c r="H44" s="45"/>
      <c r="I44" s="25"/>
      <c r="J44" s="55"/>
      <c r="K44" s="55"/>
      <c r="L44" s="55"/>
      <c r="M44" s="55"/>
      <c r="N44" s="25"/>
      <c r="O44" s="52"/>
      <c r="P44" s="52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spans="1:55" ht="15.75" x14ac:dyDescent="0.25">
      <c r="A45" s="23" t="str">
        <f t="shared" si="7"/>
        <v xml:space="preserve"> </v>
      </c>
      <c r="B45" s="42"/>
      <c r="C45" s="24" t="s">
        <v>221</v>
      </c>
      <c r="D45" s="25" t="s">
        <v>226</v>
      </c>
      <c r="E45" s="43">
        <f t="shared" si="8"/>
        <v>0</v>
      </c>
      <c r="F45" s="43">
        <f t="shared" si="9"/>
        <v>0</v>
      </c>
      <c r="G45" s="43">
        <f t="shared" si="10"/>
        <v>0</v>
      </c>
      <c r="H45" s="45"/>
      <c r="I45" s="25"/>
      <c r="J45" s="55"/>
      <c r="K45" s="55"/>
      <c r="L45" s="55"/>
      <c r="M45" s="55"/>
      <c r="N45" s="25"/>
      <c r="O45" s="52"/>
      <c r="P45" s="52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</row>
    <row r="46" spans="1:55" ht="15.75" x14ac:dyDescent="0.25">
      <c r="A46" s="23" t="str">
        <f t="shared" si="7"/>
        <v xml:space="preserve"> </v>
      </c>
      <c r="B46" s="42"/>
      <c r="C46" s="24" t="s">
        <v>221</v>
      </c>
      <c r="D46" s="25" t="s">
        <v>227</v>
      </c>
      <c r="E46" s="43">
        <f t="shared" si="8"/>
        <v>0</v>
      </c>
      <c r="F46" s="43">
        <f t="shared" si="9"/>
        <v>0</v>
      </c>
      <c r="G46" s="43">
        <f t="shared" si="10"/>
        <v>0</v>
      </c>
      <c r="H46" s="45"/>
      <c r="I46" s="25"/>
      <c r="J46" s="55"/>
      <c r="K46" s="55"/>
      <c r="L46" s="55"/>
      <c r="M46" s="55"/>
      <c r="N46" s="25" t="s">
        <v>228</v>
      </c>
      <c r="O46" s="52"/>
      <c r="P46" s="52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1:55" ht="15.75" x14ac:dyDescent="0.25">
      <c r="A47" s="23" t="str">
        <f t="shared" si="7"/>
        <v xml:space="preserve"> </v>
      </c>
      <c r="B47" s="42"/>
      <c r="C47" s="24" t="s">
        <v>212</v>
      </c>
      <c r="D47" s="25" t="s">
        <v>230</v>
      </c>
      <c r="E47" s="43">
        <f t="shared" si="8"/>
        <v>0</v>
      </c>
      <c r="F47" s="43">
        <f t="shared" si="9"/>
        <v>0</v>
      </c>
      <c r="G47" s="43">
        <f t="shared" si="10"/>
        <v>0</v>
      </c>
      <c r="H47" s="45"/>
      <c r="I47" s="25"/>
      <c r="J47" s="55"/>
      <c r="K47" s="55"/>
      <c r="L47" s="55"/>
      <c r="M47" s="55"/>
      <c r="N47" s="25"/>
      <c r="O47" s="52"/>
      <c r="P47" s="52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1:55" ht="15.75" x14ac:dyDescent="0.25">
      <c r="A48" s="23" t="str">
        <f t="shared" si="7"/>
        <v xml:space="preserve"> </v>
      </c>
      <c r="B48" s="42"/>
      <c r="C48" s="24" t="s">
        <v>212</v>
      </c>
      <c r="D48" s="25" t="s">
        <v>231</v>
      </c>
      <c r="E48" s="43">
        <f t="shared" si="8"/>
        <v>0</v>
      </c>
      <c r="F48" s="43">
        <f t="shared" si="9"/>
        <v>0</v>
      </c>
      <c r="G48" s="43">
        <f t="shared" si="10"/>
        <v>0</v>
      </c>
      <c r="H48" s="45"/>
      <c r="I48" s="25"/>
      <c r="J48" s="55"/>
      <c r="K48" s="55"/>
      <c r="L48" s="55"/>
      <c r="M48" s="55"/>
      <c r="N48" s="25"/>
      <c r="O48" s="52"/>
      <c r="P48" s="52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1:53" ht="15.75" x14ac:dyDescent="0.25">
      <c r="A49" s="23" t="str">
        <f t="shared" si="7"/>
        <v xml:space="preserve"> </v>
      </c>
      <c r="B49" s="42"/>
      <c r="C49" s="24" t="s">
        <v>212</v>
      </c>
      <c r="D49" s="25" t="s">
        <v>232</v>
      </c>
      <c r="E49" s="43">
        <f t="shared" si="8"/>
        <v>0</v>
      </c>
      <c r="F49" s="43">
        <f t="shared" si="9"/>
        <v>0</v>
      </c>
      <c r="G49" s="43">
        <f t="shared" si="10"/>
        <v>0</v>
      </c>
      <c r="H49" s="45"/>
      <c r="I49" s="25"/>
      <c r="J49" s="55"/>
      <c r="K49" s="55"/>
      <c r="L49" s="55"/>
      <c r="M49" s="55"/>
      <c r="N49" s="25"/>
      <c r="O49" s="52"/>
      <c r="P49" s="52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1:53" ht="15.75" x14ac:dyDescent="0.25">
      <c r="A50" s="23" t="str">
        <f t="shared" si="7"/>
        <v xml:space="preserve"> </v>
      </c>
      <c r="B50" s="42"/>
      <c r="C50" s="24" t="s">
        <v>233</v>
      </c>
      <c r="D50" s="25" t="s">
        <v>234</v>
      </c>
      <c r="E50" s="43">
        <f t="shared" si="8"/>
        <v>0</v>
      </c>
      <c r="F50" s="43">
        <f t="shared" si="9"/>
        <v>0</v>
      </c>
      <c r="G50" s="43">
        <f t="shared" si="10"/>
        <v>0</v>
      </c>
      <c r="H50" s="45"/>
      <c r="I50" s="25"/>
      <c r="J50" s="55"/>
      <c r="K50" s="55"/>
      <c r="L50" s="55"/>
      <c r="M50" s="55"/>
      <c r="N50" s="25"/>
      <c r="O50" s="52"/>
      <c r="P50" s="52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1:53" ht="15.75" x14ac:dyDescent="0.25">
      <c r="A51" s="23" t="str">
        <f t="shared" si="7"/>
        <v xml:space="preserve"> </v>
      </c>
      <c r="B51" s="42"/>
      <c r="C51" s="24" t="s">
        <v>233</v>
      </c>
      <c r="D51" s="25" t="s">
        <v>235</v>
      </c>
      <c r="E51" s="43">
        <f t="shared" si="8"/>
        <v>0</v>
      </c>
      <c r="F51" s="43">
        <f t="shared" si="9"/>
        <v>0</v>
      </c>
      <c r="G51" s="43">
        <f t="shared" si="10"/>
        <v>0</v>
      </c>
      <c r="H51" s="45"/>
      <c r="I51" s="25"/>
      <c r="J51" s="55"/>
      <c r="K51" s="55"/>
      <c r="L51" s="55"/>
      <c r="M51" s="55"/>
      <c r="N51" s="25"/>
      <c r="O51" s="52"/>
      <c r="P51" s="52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1:53" ht="15.75" x14ac:dyDescent="0.25">
      <c r="A52" s="23" t="str">
        <f t="shared" si="7"/>
        <v xml:space="preserve"> </v>
      </c>
      <c r="B52" s="42"/>
      <c r="C52" s="24" t="s">
        <v>233</v>
      </c>
      <c r="D52" s="25" t="s">
        <v>250</v>
      </c>
      <c r="E52" s="43">
        <f t="shared" si="8"/>
        <v>0</v>
      </c>
      <c r="F52" s="43">
        <f t="shared" si="9"/>
        <v>0</v>
      </c>
      <c r="G52" s="43">
        <f t="shared" si="10"/>
        <v>0</v>
      </c>
      <c r="H52" s="45"/>
      <c r="I52" s="25"/>
      <c r="J52" s="55"/>
      <c r="K52" s="55"/>
      <c r="L52" s="55"/>
      <c r="M52" s="55"/>
      <c r="N52" s="25"/>
      <c r="O52" s="52"/>
      <c r="P52" s="52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1:53" ht="15.75" x14ac:dyDescent="0.25">
      <c r="A53" s="23" t="str">
        <f t="shared" si="7"/>
        <v xml:space="preserve"> </v>
      </c>
      <c r="B53" s="42"/>
      <c r="C53" s="24" t="s">
        <v>223</v>
      </c>
      <c r="D53" s="25" t="s">
        <v>236</v>
      </c>
      <c r="E53" s="43">
        <f t="shared" si="8"/>
        <v>0</v>
      </c>
      <c r="F53" s="43">
        <f t="shared" si="9"/>
        <v>0</v>
      </c>
      <c r="G53" s="43">
        <f t="shared" si="10"/>
        <v>0</v>
      </c>
      <c r="H53" s="45"/>
      <c r="I53" s="25"/>
      <c r="J53" s="55"/>
      <c r="K53" s="55"/>
      <c r="L53" s="55"/>
      <c r="M53" s="55"/>
      <c r="N53" s="25"/>
      <c r="O53" s="52"/>
      <c r="P53" s="52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1:53" ht="15.75" x14ac:dyDescent="0.25">
      <c r="A54" s="23" t="str">
        <f t="shared" si="7"/>
        <v xml:space="preserve"> </v>
      </c>
      <c r="B54" s="42"/>
      <c r="C54" s="24" t="s">
        <v>233</v>
      </c>
      <c r="D54" s="25" t="s">
        <v>248</v>
      </c>
      <c r="E54" s="43">
        <f t="shared" si="8"/>
        <v>0</v>
      </c>
      <c r="F54" s="43">
        <f t="shared" si="9"/>
        <v>0</v>
      </c>
      <c r="G54" s="43">
        <f t="shared" si="10"/>
        <v>0</v>
      </c>
      <c r="H54" s="45"/>
      <c r="I54" s="25"/>
      <c r="J54" s="55"/>
      <c r="K54" s="55"/>
      <c r="L54" s="55"/>
      <c r="M54" s="55"/>
      <c r="N54" s="25"/>
      <c r="O54" s="52"/>
      <c r="P54" s="52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1:53" ht="15.75" x14ac:dyDescent="0.25">
      <c r="A55" s="23" t="str">
        <f t="shared" si="7"/>
        <v xml:space="preserve"> </v>
      </c>
      <c r="B55" s="42"/>
      <c r="C55" s="24" t="s">
        <v>233</v>
      </c>
      <c r="D55" s="25" t="s">
        <v>249</v>
      </c>
      <c r="E55" s="43">
        <f t="shared" si="8"/>
        <v>0</v>
      </c>
      <c r="F55" s="43">
        <f t="shared" si="9"/>
        <v>0</v>
      </c>
      <c r="G55" s="43">
        <f t="shared" si="10"/>
        <v>0</v>
      </c>
      <c r="H55" s="45"/>
      <c r="I55" s="25"/>
      <c r="J55" s="55"/>
      <c r="K55" s="55"/>
      <c r="L55" s="55"/>
      <c r="M55" s="55"/>
      <c r="N55" s="25"/>
      <c r="O55" s="52"/>
      <c r="P55" s="52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1:53" ht="15.75" x14ac:dyDescent="0.25">
      <c r="A56" s="23" t="str">
        <f t="shared" si="7"/>
        <v xml:space="preserve"> </v>
      </c>
      <c r="B56" s="42"/>
      <c r="C56" s="24" t="s">
        <v>233</v>
      </c>
      <c r="D56" s="25" t="s">
        <v>245</v>
      </c>
      <c r="E56" s="43">
        <f t="shared" si="8"/>
        <v>0</v>
      </c>
      <c r="F56" s="43">
        <f t="shared" si="9"/>
        <v>0</v>
      </c>
      <c r="G56" s="43">
        <f t="shared" si="10"/>
        <v>0</v>
      </c>
      <c r="H56" s="45"/>
      <c r="I56" s="25"/>
      <c r="J56" s="55"/>
      <c r="K56" s="55"/>
      <c r="L56" s="55"/>
      <c r="M56" s="55"/>
      <c r="N56" s="25"/>
      <c r="O56" s="52"/>
      <c r="P56" s="52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1:53" ht="15.75" x14ac:dyDescent="0.25">
      <c r="A57" s="23" t="str">
        <f t="shared" si="7"/>
        <v xml:space="preserve"> </v>
      </c>
      <c r="B57" s="42"/>
      <c r="C57" s="24" t="s">
        <v>233</v>
      </c>
      <c r="D57" s="25" t="s">
        <v>246</v>
      </c>
      <c r="E57" s="43">
        <f t="shared" si="8"/>
        <v>0</v>
      </c>
      <c r="F57" s="43">
        <f t="shared" si="9"/>
        <v>0</v>
      </c>
      <c r="G57" s="43">
        <f t="shared" si="10"/>
        <v>0</v>
      </c>
      <c r="H57" s="45"/>
      <c r="I57" s="25"/>
      <c r="J57" s="55"/>
      <c r="K57" s="55"/>
      <c r="L57" s="55"/>
      <c r="M57" s="55"/>
      <c r="N57" s="25"/>
      <c r="O57" s="52"/>
      <c r="P57" s="52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1:53" ht="15.75" x14ac:dyDescent="0.25">
      <c r="A58" s="23" t="str">
        <f t="shared" si="7"/>
        <v xml:space="preserve"> </v>
      </c>
      <c r="B58" s="42"/>
      <c r="C58" s="24" t="s">
        <v>233</v>
      </c>
      <c r="D58" s="25" t="s">
        <v>247</v>
      </c>
      <c r="E58" s="43">
        <f t="shared" si="8"/>
        <v>0</v>
      </c>
      <c r="F58" s="43">
        <f t="shared" si="9"/>
        <v>0</v>
      </c>
      <c r="G58" s="43">
        <f t="shared" si="10"/>
        <v>0</v>
      </c>
      <c r="H58" s="45"/>
      <c r="I58" s="25"/>
      <c r="J58" s="55"/>
      <c r="K58" s="55"/>
      <c r="L58" s="55"/>
      <c r="M58" s="55"/>
      <c r="N58" s="25"/>
      <c r="O58" s="52"/>
      <c r="P58" s="52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1:53" ht="15.75" x14ac:dyDescent="0.25">
      <c r="A59" s="23" t="str">
        <f t="shared" si="7"/>
        <v xml:space="preserve"> </v>
      </c>
      <c r="B59" s="31"/>
      <c r="C59" s="59" t="s">
        <v>404</v>
      </c>
      <c r="D59" s="60" t="s">
        <v>406</v>
      </c>
      <c r="E59" s="43">
        <f t="shared" ref="E59" si="11">IF(F59-G59&lt;0,0,F59-G59)</f>
        <v>0</v>
      </c>
      <c r="F59" s="43">
        <f t="shared" ref="F59" si="12">MAX(I59,H59*$E$3)</f>
        <v>0</v>
      </c>
      <c r="G59" s="43">
        <f t="shared" ref="G59" si="13">SUM(J59:M59)</f>
        <v>0</v>
      </c>
      <c r="H59" s="47"/>
      <c r="I59" s="60"/>
      <c r="J59" s="31"/>
      <c r="K59" s="61" t="s">
        <v>408</v>
      </c>
      <c r="L59" s="31"/>
      <c r="M59" s="31"/>
      <c r="N59" s="60" t="s">
        <v>405</v>
      </c>
    </row>
    <row r="60" spans="1:53" ht="15.75" x14ac:dyDescent="0.25">
      <c r="A60" s="23" t="str">
        <f t="shared" si="7"/>
        <v xml:space="preserve"> </v>
      </c>
      <c r="B60" s="31"/>
      <c r="C60" s="59" t="s">
        <v>404</v>
      </c>
      <c r="D60" s="60" t="s">
        <v>407</v>
      </c>
      <c r="E60" s="43">
        <f t="shared" ref="E60:E94" si="14">IF(F60-G60&lt;0,0,F60-G60)</f>
        <v>0</v>
      </c>
      <c r="F60" s="43">
        <f t="shared" ref="F60:F94" si="15">MAX(I60,H60*$E$3)</f>
        <v>0</v>
      </c>
      <c r="G60" s="43">
        <f t="shared" ref="G60:G94" si="16">SUM(J60:M60)</f>
        <v>0</v>
      </c>
      <c r="H60" s="47"/>
      <c r="I60" s="32"/>
      <c r="J60" s="31"/>
      <c r="K60" s="61" t="s">
        <v>408</v>
      </c>
      <c r="L60" s="31"/>
      <c r="M60" s="31"/>
      <c r="N60" s="32">
        <v>2</v>
      </c>
    </row>
    <row r="61" spans="1:53" ht="15.75" x14ac:dyDescent="0.25">
      <c r="A61" s="23" t="str">
        <f t="shared" si="7"/>
        <v xml:space="preserve"> </v>
      </c>
      <c r="B61" s="31"/>
      <c r="C61" s="59" t="s">
        <v>404</v>
      </c>
      <c r="D61" s="60" t="s">
        <v>409</v>
      </c>
      <c r="E61" s="43">
        <f t="shared" si="14"/>
        <v>0</v>
      </c>
      <c r="F61" s="43">
        <f t="shared" si="15"/>
        <v>0</v>
      </c>
      <c r="G61" s="43">
        <f t="shared" si="16"/>
        <v>0</v>
      </c>
      <c r="H61" s="47"/>
      <c r="I61" s="32"/>
      <c r="J61" s="31"/>
      <c r="K61" s="61" t="s">
        <v>408</v>
      </c>
      <c r="L61" s="31"/>
      <c r="M61" s="31"/>
      <c r="N61" s="32">
        <v>2</v>
      </c>
    </row>
    <row r="62" spans="1:53" ht="15.75" x14ac:dyDescent="0.25">
      <c r="A62" s="23" t="str">
        <f t="shared" si="7"/>
        <v xml:space="preserve"> </v>
      </c>
      <c r="B62" s="31"/>
      <c r="C62" s="59"/>
      <c r="D62" s="32"/>
      <c r="E62" s="43">
        <f t="shared" si="14"/>
        <v>0</v>
      </c>
      <c r="F62" s="43">
        <f t="shared" si="15"/>
        <v>0</v>
      </c>
      <c r="G62" s="43">
        <f t="shared" si="16"/>
        <v>0</v>
      </c>
      <c r="H62" s="47"/>
      <c r="I62" s="32"/>
      <c r="J62" s="31"/>
      <c r="K62" s="31"/>
      <c r="L62" s="31"/>
      <c r="M62" s="31"/>
      <c r="N62" s="32"/>
    </row>
    <row r="63" spans="1:53" ht="15.75" x14ac:dyDescent="0.25">
      <c r="A63" s="23" t="str">
        <f t="shared" si="7"/>
        <v xml:space="preserve"> </v>
      </c>
      <c r="B63" s="31"/>
      <c r="C63" s="59"/>
      <c r="D63" s="32"/>
      <c r="E63" s="43">
        <f t="shared" si="14"/>
        <v>0</v>
      </c>
      <c r="F63" s="43">
        <f t="shared" si="15"/>
        <v>0</v>
      </c>
      <c r="G63" s="43">
        <f t="shared" si="16"/>
        <v>0</v>
      </c>
      <c r="H63" s="47"/>
      <c r="I63" s="32"/>
      <c r="J63" s="31"/>
      <c r="K63" s="31"/>
      <c r="L63" s="31"/>
      <c r="M63" s="31"/>
      <c r="N63" s="32"/>
    </row>
    <row r="64" spans="1:53" ht="15.75" x14ac:dyDescent="0.25">
      <c r="A64" s="23" t="str">
        <f t="shared" si="7"/>
        <v xml:space="preserve"> </v>
      </c>
      <c r="B64" s="31"/>
      <c r="C64" s="59"/>
      <c r="D64" s="32"/>
      <c r="E64" s="43">
        <f t="shared" si="14"/>
        <v>0</v>
      </c>
      <c r="F64" s="43">
        <f t="shared" si="15"/>
        <v>0</v>
      </c>
      <c r="G64" s="43">
        <f t="shared" si="16"/>
        <v>0</v>
      </c>
      <c r="H64" s="47"/>
      <c r="I64" s="32"/>
      <c r="J64" s="31"/>
      <c r="K64" s="31"/>
      <c r="L64" s="31"/>
      <c r="M64" s="31"/>
      <c r="N64" s="32"/>
    </row>
    <row r="65" spans="1:14" ht="15.75" x14ac:dyDescent="0.25">
      <c r="A65" s="23" t="str">
        <f t="shared" si="7"/>
        <v xml:space="preserve"> </v>
      </c>
      <c r="B65" s="31"/>
      <c r="C65" s="59"/>
      <c r="D65" s="32"/>
      <c r="E65" s="43">
        <f t="shared" si="14"/>
        <v>0</v>
      </c>
      <c r="F65" s="43">
        <f t="shared" si="15"/>
        <v>0</v>
      </c>
      <c r="G65" s="43">
        <f t="shared" si="16"/>
        <v>0</v>
      </c>
      <c r="H65" s="47"/>
      <c r="I65" s="32"/>
      <c r="J65" s="31"/>
      <c r="K65" s="31"/>
      <c r="L65" s="31"/>
      <c r="M65" s="31"/>
      <c r="N65" s="32"/>
    </row>
    <row r="66" spans="1:14" ht="15.75" x14ac:dyDescent="0.25">
      <c r="A66" s="23" t="str">
        <f t="shared" si="7"/>
        <v xml:space="preserve"> </v>
      </c>
      <c r="B66" s="31"/>
      <c r="C66" s="59"/>
      <c r="D66" s="32"/>
      <c r="E66" s="43">
        <f t="shared" si="14"/>
        <v>0</v>
      </c>
      <c r="F66" s="43">
        <f t="shared" si="15"/>
        <v>0</v>
      </c>
      <c r="G66" s="43">
        <f t="shared" si="16"/>
        <v>0</v>
      </c>
      <c r="H66" s="47"/>
      <c r="I66" s="32"/>
      <c r="J66" s="31"/>
      <c r="K66" s="31"/>
      <c r="L66" s="31"/>
      <c r="M66" s="31"/>
      <c r="N66" s="32"/>
    </row>
    <row r="67" spans="1:14" ht="15.75" x14ac:dyDescent="0.25">
      <c r="A67" s="23" t="str">
        <f t="shared" si="7"/>
        <v xml:space="preserve"> </v>
      </c>
      <c r="B67" s="31"/>
      <c r="C67" s="59"/>
      <c r="D67" s="32"/>
      <c r="E67" s="43">
        <f t="shared" si="14"/>
        <v>0</v>
      </c>
      <c r="F67" s="43">
        <f t="shared" si="15"/>
        <v>0</v>
      </c>
      <c r="G67" s="43">
        <f t="shared" si="16"/>
        <v>0</v>
      </c>
      <c r="H67" s="47"/>
      <c r="I67" s="32"/>
      <c r="J67" s="31"/>
      <c r="K67" s="31"/>
      <c r="L67" s="31"/>
      <c r="M67" s="31"/>
      <c r="N67" s="32"/>
    </row>
    <row r="68" spans="1:14" ht="15.75" x14ac:dyDescent="0.25">
      <c r="A68" s="23" t="str">
        <f t="shared" si="7"/>
        <v xml:space="preserve"> </v>
      </c>
      <c r="B68" s="31"/>
      <c r="C68" s="59"/>
      <c r="D68" s="32"/>
      <c r="E68" s="43">
        <f t="shared" si="14"/>
        <v>0</v>
      </c>
      <c r="F68" s="43">
        <f t="shared" si="15"/>
        <v>0</v>
      </c>
      <c r="G68" s="43">
        <f t="shared" si="16"/>
        <v>0</v>
      </c>
      <c r="H68" s="47"/>
      <c r="I68" s="32"/>
      <c r="J68" s="31"/>
      <c r="K68" s="31"/>
      <c r="L68" s="31"/>
      <c r="M68" s="31"/>
      <c r="N68" s="32"/>
    </row>
    <row r="69" spans="1:14" ht="15.75" x14ac:dyDescent="0.25">
      <c r="A69" s="23" t="str">
        <f t="shared" si="7"/>
        <v xml:space="preserve"> </v>
      </c>
      <c r="B69" s="31"/>
      <c r="C69" s="59"/>
      <c r="D69" s="32"/>
      <c r="E69" s="43">
        <f t="shared" si="14"/>
        <v>0</v>
      </c>
      <c r="F69" s="43">
        <f t="shared" si="15"/>
        <v>0</v>
      </c>
      <c r="G69" s="43">
        <f t="shared" si="16"/>
        <v>0</v>
      </c>
      <c r="H69" s="47"/>
      <c r="I69" s="32"/>
      <c r="J69" s="31"/>
      <c r="K69" s="31"/>
      <c r="L69" s="31"/>
      <c r="M69" s="31"/>
      <c r="N69" s="32"/>
    </row>
    <row r="70" spans="1:14" ht="15.75" x14ac:dyDescent="0.25">
      <c r="A70" s="23" t="str">
        <f t="shared" si="7"/>
        <v xml:space="preserve"> </v>
      </c>
      <c r="B70" s="31"/>
      <c r="C70" s="59"/>
      <c r="D70" s="32"/>
      <c r="E70" s="43">
        <f t="shared" si="14"/>
        <v>0</v>
      </c>
      <c r="F70" s="43">
        <f t="shared" si="15"/>
        <v>0</v>
      </c>
      <c r="G70" s="43">
        <f t="shared" si="16"/>
        <v>0</v>
      </c>
      <c r="H70" s="47"/>
      <c r="I70" s="32"/>
      <c r="J70" s="31"/>
      <c r="K70" s="31"/>
      <c r="L70" s="31"/>
      <c r="M70" s="31"/>
      <c r="N70" s="32"/>
    </row>
    <row r="71" spans="1:14" ht="15.75" x14ac:dyDescent="0.25">
      <c r="A71" s="23" t="str">
        <f t="shared" si="7"/>
        <v xml:space="preserve"> </v>
      </c>
      <c r="B71" s="31"/>
      <c r="C71" s="59"/>
      <c r="D71" s="32"/>
      <c r="E71" s="43">
        <f t="shared" si="14"/>
        <v>0</v>
      </c>
      <c r="F71" s="43">
        <f t="shared" si="15"/>
        <v>0</v>
      </c>
      <c r="G71" s="43">
        <f t="shared" si="16"/>
        <v>0</v>
      </c>
      <c r="H71" s="47"/>
      <c r="I71" s="32"/>
      <c r="J71" s="31"/>
      <c r="K71" s="31"/>
      <c r="L71" s="31"/>
      <c r="M71" s="31"/>
      <c r="N71" s="32"/>
    </row>
    <row r="72" spans="1:14" ht="15.75" x14ac:dyDescent="0.25">
      <c r="A72" s="23" t="str">
        <f t="shared" si="7"/>
        <v xml:space="preserve"> </v>
      </c>
      <c r="B72" s="31"/>
      <c r="C72" s="59"/>
      <c r="D72" s="32"/>
      <c r="E72" s="43">
        <f t="shared" si="14"/>
        <v>0</v>
      </c>
      <c r="F72" s="43">
        <f t="shared" si="15"/>
        <v>0</v>
      </c>
      <c r="G72" s="43">
        <f t="shared" si="16"/>
        <v>0</v>
      </c>
      <c r="H72" s="47"/>
      <c r="I72" s="32"/>
      <c r="J72" s="31"/>
      <c r="K72" s="31"/>
      <c r="L72" s="31"/>
      <c r="M72" s="31"/>
      <c r="N72" s="32"/>
    </row>
    <row r="73" spans="1:14" ht="15.75" x14ac:dyDescent="0.25">
      <c r="A73" s="23" t="str">
        <f t="shared" si="7"/>
        <v xml:space="preserve"> </v>
      </c>
      <c r="B73" s="31"/>
      <c r="C73" s="59"/>
      <c r="D73" s="32"/>
      <c r="E73" s="43">
        <f t="shared" si="14"/>
        <v>0</v>
      </c>
      <c r="F73" s="43">
        <f t="shared" si="15"/>
        <v>0</v>
      </c>
      <c r="G73" s="43">
        <f t="shared" si="16"/>
        <v>0</v>
      </c>
      <c r="H73" s="47"/>
      <c r="I73" s="32"/>
      <c r="J73" s="31"/>
      <c r="K73" s="31"/>
      <c r="L73" s="31"/>
      <c r="M73" s="31"/>
      <c r="N73" s="32"/>
    </row>
    <row r="74" spans="1:14" ht="15.75" x14ac:dyDescent="0.25">
      <c r="A74" s="23" t="str">
        <f t="shared" si="7"/>
        <v xml:space="preserve"> </v>
      </c>
      <c r="B74" s="31"/>
      <c r="C74" s="59"/>
      <c r="D74" s="32"/>
      <c r="E74" s="43">
        <f t="shared" si="14"/>
        <v>0</v>
      </c>
      <c r="F74" s="43">
        <f t="shared" si="15"/>
        <v>0</v>
      </c>
      <c r="G74" s="43">
        <f t="shared" si="16"/>
        <v>0</v>
      </c>
      <c r="H74" s="47"/>
      <c r="I74" s="32"/>
      <c r="J74" s="31"/>
      <c r="K74" s="31"/>
      <c r="L74" s="31"/>
      <c r="M74" s="31"/>
      <c r="N74" s="32"/>
    </row>
    <row r="75" spans="1:14" ht="15.75" x14ac:dyDescent="0.25">
      <c r="A75" s="23" t="str">
        <f t="shared" si="7"/>
        <v xml:space="preserve"> </v>
      </c>
      <c r="B75" s="31"/>
      <c r="C75" s="59"/>
      <c r="D75" s="32"/>
      <c r="E75" s="43">
        <f t="shared" si="14"/>
        <v>0</v>
      </c>
      <c r="F75" s="43">
        <f t="shared" si="15"/>
        <v>0</v>
      </c>
      <c r="G75" s="43">
        <f t="shared" si="16"/>
        <v>0</v>
      </c>
      <c r="H75" s="47"/>
      <c r="I75" s="32"/>
      <c r="J75" s="31"/>
      <c r="K75" s="31"/>
      <c r="L75" s="31"/>
      <c r="M75" s="31"/>
      <c r="N75" s="32"/>
    </row>
    <row r="76" spans="1:14" ht="15.75" x14ac:dyDescent="0.25">
      <c r="A76" s="23" t="str">
        <f t="shared" si="7"/>
        <v xml:space="preserve"> </v>
      </c>
      <c r="B76" s="31"/>
      <c r="C76" s="59"/>
      <c r="D76" s="32"/>
      <c r="E76" s="43">
        <f t="shared" si="14"/>
        <v>0</v>
      </c>
      <c r="F76" s="43">
        <f t="shared" si="15"/>
        <v>0</v>
      </c>
      <c r="G76" s="43">
        <f t="shared" si="16"/>
        <v>0</v>
      </c>
      <c r="H76" s="47"/>
      <c r="I76" s="32"/>
      <c r="J76" s="31"/>
      <c r="K76" s="31"/>
      <c r="L76" s="31"/>
      <c r="M76" s="31"/>
      <c r="N76" s="32"/>
    </row>
    <row r="77" spans="1:14" ht="15.75" x14ac:dyDescent="0.25">
      <c r="A77" s="23" t="str">
        <f t="shared" si="7"/>
        <v xml:space="preserve"> </v>
      </c>
      <c r="B77" s="31"/>
      <c r="C77" s="59"/>
      <c r="D77" s="32"/>
      <c r="E77" s="43">
        <f t="shared" si="14"/>
        <v>0</v>
      </c>
      <c r="F77" s="43">
        <f t="shared" si="15"/>
        <v>0</v>
      </c>
      <c r="G77" s="43">
        <f t="shared" si="16"/>
        <v>0</v>
      </c>
      <c r="H77" s="47"/>
      <c r="I77" s="32"/>
      <c r="J77" s="31"/>
      <c r="K77" s="31"/>
      <c r="L77" s="31"/>
      <c r="M77" s="31"/>
      <c r="N77" s="32"/>
    </row>
    <row r="78" spans="1:14" ht="15.75" x14ac:dyDescent="0.25">
      <c r="A78" s="23" t="str">
        <f t="shared" si="7"/>
        <v xml:space="preserve"> </v>
      </c>
      <c r="B78" s="31"/>
      <c r="C78" s="59"/>
      <c r="D78" s="32"/>
      <c r="E78" s="43">
        <f t="shared" si="14"/>
        <v>0</v>
      </c>
      <c r="F78" s="43">
        <f t="shared" si="15"/>
        <v>0</v>
      </c>
      <c r="G78" s="43">
        <f t="shared" si="16"/>
        <v>0</v>
      </c>
      <c r="H78" s="47"/>
      <c r="I78" s="32"/>
      <c r="J78" s="31"/>
      <c r="K78" s="31"/>
      <c r="L78" s="31"/>
      <c r="M78" s="31"/>
      <c r="N78" s="32"/>
    </row>
    <row r="79" spans="1:14" ht="15.75" x14ac:dyDescent="0.25">
      <c r="A79" s="23" t="str">
        <f t="shared" si="7"/>
        <v xml:space="preserve"> </v>
      </c>
      <c r="B79" s="31"/>
      <c r="C79" s="59"/>
      <c r="D79" s="32"/>
      <c r="E79" s="43">
        <f t="shared" si="14"/>
        <v>0</v>
      </c>
      <c r="F79" s="43">
        <f t="shared" si="15"/>
        <v>0</v>
      </c>
      <c r="G79" s="43">
        <f t="shared" si="16"/>
        <v>0</v>
      </c>
      <c r="H79" s="47"/>
      <c r="I79" s="32"/>
      <c r="J79" s="31"/>
      <c r="K79" s="31"/>
      <c r="L79" s="31"/>
      <c r="M79" s="31"/>
      <c r="N79" s="32"/>
    </row>
    <row r="80" spans="1:14" ht="15.75" x14ac:dyDescent="0.25">
      <c r="A80" s="23" t="str">
        <f t="shared" si="7"/>
        <v xml:space="preserve"> </v>
      </c>
      <c r="B80" s="31"/>
      <c r="C80" s="59"/>
      <c r="D80" s="32"/>
      <c r="E80" s="43">
        <f t="shared" si="14"/>
        <v>0</v>
      </c>
      <c r="F80" s="43">
        <f t="shared" si="15"/>
        <v>0</v>
      </c>
      <c r="G80" s="43">
        <f t="shared" si="16"/>
        <v>0</v>
      </c>
      <c r="H80" s="47"/>
      <c r="I80" s="32"/>
      <c r="J80" s="31"/>
      <c r="K80" s="31"/>
      <c r="L80" s="31"/>
      <c r="M80" s="31"/>
      <c r="N80" s="32"/>
    </row>
    <row r="81" spans="1:14" ht="15.75" x14ac:dyDescent="0.25">
      <c r="A81" s="23" t="str">
        <f t="shared" si="7"/>
        <v xml:space="preserve"> </v>
      </c>
      <c r="B81" s="31"/>
      <c r="C81" s="59"/>
      <c r="D81" s="32"/>
      <c r="E81" s="43">
        <f t="shared" si="14"/>
        <v>0</v>
      </c>
      <c r="F81" s="43">
        <f t="shared" si="15"/>
        <v>0</v>
      </c>
      <c r="G81" s="43">
        <f t="shared" si="16"/>
        <v>0</v>
      </c>
      <c r="H81" s="47"/>
      <c r="I81" s="32"/>
      <c r="J81" s="31"/>
      <c r="K81" s="31"/>
      <c r="L81" s="31"/>
      <c r="M81" s="31"/>
      <c r="N81" s="32"/>
    </row>
    <row r="82" spans="1:14" ht="15.75" x14ac:dyDescent="0.25">
      <c r="A82" s="23" t="str">
        <f t="shared" si="7"/>
        <v xml:space="preserve"> </v>
      </c>
      <c r="B82" s="31"/>
      <c r="C82" s="59"/>
      <c r="D82" s="32"/>
      <c r="E82" s="43">
        <f t="shared" si="14"/>
        <v>0</v>
      </c>
      <c r="F82" s="43">
        <f t="shared" si="15"/>
        <v>0</v>
      </c>
      <c r="G82" s="43">
        <f t="shared" si="16"/>
        <v>0</v>
      </c>
      <c r="H82" s="47"/>
      <c r="I82" s="32"/>
      <c r="J82" s="31"/>
      <c r="K82" s="31"/>
      <c r="L82" s="31"/>
      <c r="M82" s="31"/>
      <c r="N82" s="32"/>
    </row>
    <row r="83" spans="1:14" ht="15.75" x14ac:dyDescent="0.25">
      <c r="A83" s="23" t="str">
        <f t="shared" si="7"/>
        <v xml:space="preserve"> </v>
      </c>
      <c r="B83" s="31"/>
      <c r="C83" s="59"/>
      <c r="D83" s="32"/>
      <c r="E83" s="43">
        <f t="shared" si="14"/>
        <v>0</v>
      </c>
      <c r="F83" s="43">
        <f t="shared" si="15"/>
        <v>0</v>
      </c>
      <c r="G83" s="43">
        <f t="shared" si="16"/>
        <v>0</v>
      </c>
      <c r="H83" s="47"/>
      <c r="I83" s="32"/>
      <c r="J83" s="31"/>
      <c r="K83" s="31"/>
      <c r="L83" s="31"/>
      <c r="M83" s="31"/>
      <c r="N83" s="32"/>
    </row>
    <row r="84" spans="1:14" ht="15.75" x14ac:dyDescent="0.25">
      <c r="A84" s="23" t="str">
        <f t="shared" si="7"/>
        <v xml:space="preserve"> </v>
      </c>
      <c r="B84" s="31"/>
      <c r="C84" s="59"/>
      <c r="D84" s="32"/>
      <c r="E84" s="43">
        <f t="shared" si="14"/>
        <v>0</v>
      </c>
      <c r="F84" s="43">
        <f t="shared" si="15"/>
        <v>0</v>
      </c>
      <c r="G84" s="43">
        <f t="shared" si="16"/>
        <v>0</v>
      </c>
      <c r="H84" s="47"/>
      <c r="I84" s="32"/>
      <c r="J84" s="31"/>
      <c r="K84" s="31"/>
      <c r="L84" s="31"/>
      <c r="M84" s="31"/>
      <c r="N84" s="32"/>
    </row>
    <row r="85" spans="1:14" ht="15.75" x14ac:dyDescent="0.25">
      <c r="A85" s="23" t="str">
        <f t="shared" si="7"/>
        <v xml:space="preserve"> </v>
      </c>
      <c r="B85" s="31"/>
      <c r="C85" s="59"/>
      <c r="D85" s="32"/>
      <c r="E85" s="43">
        <f t="shared" si="14"/>
        <v>0</v>
      </c>
      <c r="F85" s="43">
        <f t="shared" si="15"/>
        <v>0</v>
      </c>
      <c r="G85" s="43">
        <f t="shared" si="16"/>
        <v>0</v>
      </c>
      <c r="H85" s="47"/>
      <c r="I85" s="32"/>
      <c r="J85" s="31"/>
      <c r="K85" s="31"/>
      <c r="L85" s="31"/>
      <c r="M85" s="31"/>
      <c r="N85" s="32"/>
    </row>
    <row r="86" spans="1:14" ht="15.75" x14ac:dyDescent="0.25">
      <c r="A86" s="23" t="str">
        <f t="shared" si="7"/>
        <v xml:space="preserve"> </v>
      </c>
      <c r="B86" s="31"/>
      <c r="C86" s="59"/>
      <c r="D86" s="32"/>
      <c r="E86" s="43">
        <f t="shared" si="14"/>
        <v>0</v>
      </c>
      <c r="F86" s="43">
        <f t="shared" si="15"/>
        <v>0</v>
      </c>
      <c r="G86" s="43">
        <f t="shared" si="16"/>
        <v>0</v>
      </c>
      <c r="H86" s="47"/>
      <c r="I86" s="32"/>
      <c r="J86" s="31"/>
      <c r="K86" s="31"/>
      <c r="L86" s="31"/>
      <c r="M86" s="31"/>
      <c r="N86" s="32"/>
    </row>
    <row r="87" spans="1:14" ht="15.75" x14ac:dyDescent="0.25">
      <c r="A87" s="23" t="str">
        <f t="shared" si="7"/>
        <v xml:space="preserve"> </v>
      </c>
      <c r="B87" s="31"/>
      <c r="C87" s="59"/>
      <c r="D87" s="32"/>
      <c r="E87" s="43">
        <f t="shared" si="14"/>
        <v>0</v>
      </c>
      <c r="F87" s="43">
        <f t="shared" si="15"/>
        <v>0</v>
      </c>
      <c r="G87" s="43">
        <f t="shared" si="16"/>
        <v>0</v>
      </c>
      <c r="H87" s="47"/>
      <c r="I87" s="32"/>
      <c r="J87" s="31"/>
      <c r="K87" s="31"/>
      <c r="L87" s="31"/>
      <c r="M87" s="31"/>
      <c r="N87" s="32"/>
    </row>
    <row r="88" spans="1:14" ht="15.75" x14ac:dyDescent="0.25">
      <c r="A88" s="23" t="str">
        <f t="shared" si="7"/>
        <v xml:space="preserve"> </v>
      </c>
      <c r="B88" s="31"/>
      <c r="C88" s="59"/>
      <c r="D88" s="32"/>
      <c r="E88" s="43">
        <f t="shared" si="14"/>
        <v>0</v>
      </c>
      <c r="F88" s="43">
        <f t="shared" si="15"/>
        <v>0</v>
      </c>
      <c r="G88" s="43">
        <f t="shared" si="16"/>
        <v>0</v>
      </c>
      <c r="H88" s="47"/>
      <c r="I88" s="32"/>
      <c r="J88" s="31"/>
      <c r="K88" s="31"/>
      <c r="L88" s="31"/>
      <c r="M88" s="31"/>
      <c r="N88" s="32"/>
    </row>
    <row r="89" spans="1:14" ht="15.75" x14ac:dyDescent="0.25">
      <c r="A89" s="23" t="str">
        <f t="shared" si="7"/>
        <v xml:space="preserve"> </v>
      </c>
      <c r="B89" s="31"/>
      <c r="C89" s="59"/>
      <c r="D89" s="32"/>
      <c r="E89" s="43">
        <f t="shared" si="14"/>
        <v>0</v>
      </c>
      <c r="F89" s="43">
        <f t="shared" si="15"/>
        <v>0</v>
      </c>
      <c r="G89" s="43">
        <f t="shared" si="16"/>
        <v>0</v>
      </c>
      <c r="H89" s="47"/>
      <c r="I89" s="32"/>
      <c r="J89" s="31"/>
      <c r="K89" s="31"/>
      <c r="L89" s="31"/>
      <c r="M89" s="31"/>
      <c r="N89" s="32"/>
    </row>
    <row r="90" spans="1:14" ht="15.75" x14ac:dyDescent="0.25">
      <c r="A90" s="23" t="str">
        <f t="shared" si="7"/>
        <v xml:space="preserve"> </v>
      </c>
      <c r="B90" s="31"/>
      <c r="C90" s="59"/>
      <c r="D90" s="32"/>
      <c r="E90" s="43">
        <f t="shared" si="14"/>
        <v>0</v>
      </c>
      <c r="F90" s="43">
        <f t="shared" si="15"/>
        <v>0</v>
      </c>
      <c r="G90" s="43">
        <f t="shared" si="16"/>
        <v>0</v>
      </c>
      <c r="H90" s="47"/>
      <c r="I90" s="32"/>
      <c r="J90" s="31"/>
      <c r="K90" s="31"/>
      <c r="L90" s="31"/>
      <c r="M90" s="31"/>
      <c r="N90" s="32"/>
    </row>
    <row r="91" spans="1:14" ht="15.75" x14ac:dyDescent="0.25">
      <c r="A91" s="23" t="str">
        <f t="shared" si="7"/>
        <v xml:space="preserve"> </v>
      </c>
      <c r="B91" s="31"/>
      <c r="C91" s="59"/>
      <c r="D91" s="32"/>
      <c r="E91" s="43">
        <f t="shared" si="14"/>
        <v>0</v>
      </c>
      <c r="F91" s="43">
        <f t="shared" si="15"/>
        <v>0</v>
      </c>
      <c r="G91" s="43">
        <f t="shared" si="16"/>
        <v>0</v>
      </c>
      <c r="H91" s="47"/>
      <c r="I91" s="32"/>
      <c r="J91" s="31"/>
      <c r="K91" s="31"/>
      <c r="L91" s="31"/>
      <c r="M91" s="31"/>
      <c r="N91" s="32"/>
    </row>
    <row r="92" spans="1:14" ht="15.75" x14ac:dyDescent="0.25">
      <c r="A92" s="23" t="str">
        <f t="shared" si="7"/>
        <v xml:space="preserve"> </v>
      </c>
      <c r="B92" s="31"/>
      <c r="C92" s="59"/>
      <c r="D92" s="32"/>
      <c r="E92" s="43">
        <f t="shared" si="14"/>
        <v>0</v>
      </c>
      <c r="F92" s="43">
        <f t="shared" si="15"/>
        <v>0</v>
      </c>
      <c r="G92" s="43">
        <f t="shared" si="16"/>
        <v>0</v>
      </c>
      <c r="H92" s="47"/>
      <c r="I92" s="32"/>
      <c r="J92" s="31"/>
      <c r="K92" s="31"/>
      <c r="L92" s="31"/>
      <c r="M92" s="31"/>
      <c r="N92" s="32"/>
    </row>
    <row r="93" spans="1:14" ht="15.75" x14ac:dyDescent="0.25">
      <c r="A93" s="23" t="str">
        <f t="shared" si="7"/>
        <v xml:space="preserve"> </v>
      </c>
      <c r="B93" s="31"/>
      <c r="C93" s="59"/>
      <c r="D93" s="32"/>
      <c r="E93" s="43">
        <f t="shared" si="14"/>
        <v>0</v>
      </c>
      <c r="F93" s="43">
        <f t="shared" si="15"/>
        <v>0</v>
      </c>
      <c r="G93" s="43">
        <f t="shared" si="16"/>
        <v>0</v>
      </c>
      <c r="H93" s="47"/>
      <c r="I93" s="32"/>
      <c r="J93" s="31"/>
      <c r="K93" s="31"/>
      <c r="L93" s="31"/>
      <c r="M93" s="31"/>
      <c r="N93" s="32"/>
    </row>
    <row r="94" spans="1:14" ht="15.75" x14ac:dyDescent="0.25">
      <c r="A94" s="23" t="str">
        <f t="shared" si="7"/>
        <v xml:space="preserve"> </v>
      </c>
      <c r="B94" s="31"/>
      <c r="C94" s="59"/>
      <c r="D94" s="32"/>
      <c r="E94" s="43">
        <f t="shared" si="14"/>
        <v>0</v>
      </c>
      <c r="F94" s="43">
        <f t="shared" si="15"/>
        <v>0</v>
      </c>
      <c r="G94" s="43">
        <f t="shared" si="16"/>
        <v>0</v>
      </c>
      <c r="H94" s="47"/>
      <c r="I94" s="32"/>
      <c r="J94" s="31"/>
      <c r="K94" s="31"/>
      <c r="L94" s="31"/>
      <c r="M94" s="31"/>
      <c r="N94" s="32"/>
    </row>
  </sheetData>
  <sortState ref="A6:BC206">
    <sortCondition ref="C6:C206"/>
  </sortState>
  <mergeCells count="12">
    <mergeCell ref="N5:N8"/>
    <mergeCell ref="J9:N9"/>
    <mergeCell ref="F5:F8"/>
    <mergeCell ref="G5:G8"/>
    <mergeCell ref="H5:H8"/>
    <mergeCell ref="I5:I8"/>
    <mergeCell ref="J5:M7"/>
    <mergeCell ref="A5:A8"/>
    <mergeCell ref="B5:B8"/>
    <mergeCell ref="C5:C8"/>
    <mergeCell ref="D5:D8"/>
    <mergeCell ref="E5:E8"/>
  </mergeCells>
  <pageMargins left="0.7" right="0.7" top="0.75" bottom="0.75" header="0.3" footer="0.3"/>
  <pageSetup scale="51" fitToHeight="0" orientation="portrait" horizontalDpi="4294967295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2"/>
  <sheetViews>
    <sheetView workbookViewId="0">
      <pane xSplit="1" ySplit="8" topLeftCell="B9" activePane="bottomRight" state="frozen"/>
      <selection activeCell="A6" sqref="A6:L21"/>
      <selection pane="topRight" activeCell="A6" sqref="A6:L21"/>
      <selection pane="bottomLeft" activeCell="A6" sqref="A6:L21"/>
      <selection pane="bottomRight" activeCell="A18" sqref="A18:A19"/>
    </sheetView>
  </sheetViews>
  <sheetFormatPr defaultRowHeight="15" x14ac:dyDescent="0.2"/>
  <cols>
    <col min="1" max="1" width="4" customWidth="1"/>
    <col min="2" max="2" width="6.6640625" style="18" customWidth="1"/>
    <col min="3" max="3" width="12.77734375" style="7" customWidth="1"/>
    <col min="4" max="4" width="26" customWidth="1"/>
    <col min="5" max="5" width="7.5546875" customWidth="1"/>
    <col min="8" max="8" width="8.77734375" style="8"/>
    <col min="9" max="9" width="12.109375" customWidth="1"/>
    <col min="10" max="10" width="4.21875" customWidth="1"/>
    <col min="11" max="11" width="4.44140625" customWidth="1"/>
    <col min="12" max="12" width="4.109375" customWidth="1"/>
    <col min="13" max="13" width="4.21875" customWidth="1"/>
    <col min="14" max="14" width="34.77734375" customWidth="1"/>
    <col min="15" max="61" width="3.77734375" customWidth="1"/>
  </cols>
  <sheetData>
    <row r="1" spans="1:55" x14ac:dyDescent="0.2">
      <c r="A1" s="7" t="s">
        <v>103</v>
      </c>
    </row>
    <row r="3" spans="1:55" x14ac:dyDescent="0.2">
      <c r="A3" s="2"/>
      <c r="B3" s="2"/>
      <c r="C3" s="6"/>
      <c r="D3" s="50" t="s">
        <v>33</v>
      </c>
      <c r="E3" s="49">
        <v>3</v>
      </c>
      <c r="F3" s="1"/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55" x14ac:dyDescent="0.2">
      <c r="A4" s="34"/>
      <c r="B4" s="34"/>
      <c r="C4" s="6"/>
      <c r="D4" s="1"/>
      <c r="E4" s="5"/>
      <c r="F4" s="1"/>
      <c r="G4" s="1"/>
      <c r="H4" s="3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55" ht="15" customHeight="1" x14ac:dyDescent="0.2">
      <c r="A5" s="98" t="s">
        <v>38</v>
      </c>
      <c r="B5" s="99" t="s">
        <v>388</v>
      </c>
      <c r="C5" s="96" t="s">
        <v>15</v>
      </c>
      <c r="D5" s="96" t="s">
        <v>0</v>
      </c>
      <c r="E5" s="99" t="s">
        <v>385</v>
      </c>
      <c r="F5" s="99" t="s">
        <v>384</v>
      </c>
      <c r="G5" s="99" t="s">
        <v>386</v>
      </c>
      <c r="H5" s="100" t="s">
        <v>383</v>
      </c>
      <c r="I5" s="100" t="s">
        <v>382</v>
      </c>
      <c r="J5" s="100" t="s">
        <v>387</v>
      </c>
      <c r="K5" s="96"/>
      <c r="L5" s="96"/>
      <c r="M5" s="96"/>
      <c r="N5" s="96" t="s">
        <v>40</v>
      </c>
      <c r="O5" s="1"/>
      <c r="P5" s="1"/>
      <c r="Q5" s="1"/>
      <c r="R5" s="1"/>
      <c r="S5" s="1"/>
      <c r="T5" s="1"/>
      <c r="U5" s="1"/>
      <c r="V5" s="1"/>
    </row>
    <row r="6" spans="1:55" x14ac:dyDescent="0.2">
      <c r="A6" s="98"/>
      <c r="B6" s="98"/>
      <c r="C6" s="96"/>
      <c r="D6" s="96"/>
      <c r="E6" s="98"/>
      <c r="F6" s="98"/>
      <c r="G6" s="98"/>
      <c r="H6" s="96"/>
      <c r="I6" s="96"/>
      <c r="J6" s="96"/>
      <c r="K6" s="96"/>
      <c r="L6" s="96"/>
      <c r="M6" s="96"/>
      <c r="N6" s="96"/>
      <c r="O6" s="1"/>
      <c r="P6" s="1"/>
      <c r="Q6" s="1"/>
      <c r="R6" s="1"/>
      <c r="S6" s="1"/>
      <c r="T6" s="1"/>
      <c r="U6" s="1"/>
      <c r="V6" s="1"/>
    </row>
    <row r="7" spans="1:55" x14ac:dyDescent="0.2">
      <c r="A7" s="98"/>
      <c r="B7" s="98"/>
      <c r="C7" s="96"/>
      <c r="D7" s="96"/>
      <c r="E7" s="98"/>
      <c r="F7" s="98"/>
      <c r="G7" s="98"/>
      <c r="H7" s="96"/>
      <c r="I7" s="96"/>
      <c r="J7" s="96"/>
      <c r="K7" s="96"/>
      <c r="L7" s="96"/>
      <c r="M7" s="96"/>
      <c r="N7" s="96"/>
      <c r="O7" s="1"/>
    </row>
    <row r="8" spans="1:55" x14ac:dyDescent="0.2">
      <c r="A8" s="98"/>
      <c r="B8" s="98"/>
      <c r="C8" s="96"/>
      <c r="D8" s="96"/>
      <c r="E8" s="98"/>
      <c r="F8" s="98"/>
      <c r="G8" s="98"/>
      <c r="H8" s="96"/>
      <c r="I8" s="96"/>
      <c r="J8" s="27" t="s">
        <v>34</v>
      </c>
      <c r="K8" s="27" t="s">
        <v>35</v>
      </c>
      <c r="L8" s="27" t="s">
        <v>36</v>
      </c>
      <c r="M8" s="27" t="s">
        <v>37</v>
      </c>
      <c r="N8" s="96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5" ht="15.75" x14ac:dyDescent="0.25">
      <c r="A9" s="23" t="str">
        <f>IF(E9&gt;0,"*"," ")</f>
        <v xml:space="preserve"> </v>
      </c>
      <c r="B9" s="42"/>
      <c r="C9" s="29" t="s">
        <v>103</v>
      </c>
      <c r="D9" s="30" t="s">
        <v>176</v>
      </c>
      <c r="E9" s="43">
        <f t="shared" ref="E9:E30" si="0">IF(F9-G9&lt;0,0,F9-G9)</f>
        <v>0</v>
      </c>
      <c r="F9" s="43">
        <f t="shared" ref="F9:F30" si="1">MAX(I9,H9*$E$3)</f>
        <v>0</v>
      </c>
      <c r="G9" s="43">
        <f t="shared" ref="G9:G30" si="2">SUM(J9:M9)</f>
        <v>0</v>
      </c>
      <c r="H9" s="46">
        <v>0</v>
      </c>
      <c r="I9" s="25"/>
      <c r="J9" s="25"/>
      <c r="K9" s="25"/>
      <c r="L9" s="25"/>
      <c r="M9" s="25"/>
      <c r="N9" s="2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ht="15.75" x14ac:dyDescent="0.25">
      <c r="A10" s="23" t="str">
        <f>IF(E10&gt;0,"*"," ")</f>
        <v xml:space="preserve"> </v>
      </c>
      <c r="B10" s="42"/>
      <c r="C10" s="29" t="s">
        <v>103</v>
      </c>
      <c r="D10" s="30" t="s">
        <v>174</v>
      </c>
      <c r="E10" s="43">
        <f t="shared" si="0"/>
        <v>0</v>
      </c>
      <c r="F10" s="43">
        <f t="shared" si="1"/>
        <v>0</v>
      </c>
      <c r="G10" s="43">
        <f t="shared" si="2"/>
        <v>0</v>
      </c>
      <c r="H10" s="46">
        <v>0</v>
      </c>
      <c r="I10" s="25"/>
      <c r="J10" s="25"/>
      <c r="K10" s="25"/>
      <c r="L10" s="25"/>
      <c r="M10" s="25"/>
      <c r="N10" s="25" t="s">
        <v>175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ht="15.75" x14ac:dyDescent="0.25">
      <c r="A11" s="23"/>
      <c r="B11" s="42"/>
      <c r="C11" s="29" t="s">
        <v>103</v>
      </c>
      <c r="D11" s="30" t="s">
        <v>184</v>
      </c>
      <c r="E11" s="43">
        <f t="shared" si="0"/>
        <v>0</v>
      </c>
      <c r="F11" s="43">
        <f t="shared" si="1"/>
        <v>0</v>
      </c>
      <c r="G11" s="43">
        <f t="shared" si="2"/>
        <v>0</v>
      </c>
      <c r="H11" s="46">
        <v>0</v>
      </c>
      <c r="I11" s="25"/>
      <c r="J11" s="25"/>
      <c r="K11" s="25"/>
      <c r="L11" s="25"/>
      <c r="M11" s="25"/>
      <c r="N11" s="25" t="s">
        <v>177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ht="15.75" x14ac:dyDescent="0.25">
      <c r="A12" s="23" t="str">
        <f t="shared" ref="A12:A29" si="3">IF(E12&gt;0,"*"," ")</f>
        <v xml:space="preserve"> </v>
      </c>
      <c r="B12" s="42"/>
      <c r="C12" s="29" t="s">
        <v>103</v>
      </c>
      <c r="D12" s="30" t="s">
        <v>31</v>
      </c>
      <c r="E12" s="43">
        <f t="shared" si="0"/>
        <v>0</v>
      </c>
      <c r="F12" s="43">
        <f t="shared" si="1"/>
        <v>0</v>
      </c>
      <c r="G12" s="43">
        <f t="shared" si="2"/>
        <v>0</v>
      </c>
      <c r="H12" s="46">
        <v>0</v>
      </c>
      <c r="I12" s="25"/>
      <c r="J12" s="25"/>
      <c r="K12" s="25"/>
      <c r="L12" s="25"/>
      <c r="M12" s="25"/>
      <c r="N12" s="2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5" ht="15.75" x14ac:dyDescent="0.25">
      <c r="A13" s="23" t="str">
        <f t="shared" si="3"/>
        <v>*</v>
      </c>
      <c r="B13" s="42"/>
      <c r="C13" s="24" t="s">
        <v>103</v>
      </c>
      <c r="D13" s="25" t="s">
        <v>104</v>
      </c>
      <c r="E13" s="43">
        <f t="shared" si="0"/>
        <v>0.30000000000000004</v>
      </c>
      <c r="F13" s="43">
        <f t="shared" si="1"/>
        <v>0.30000000000000004</v>
      </c>
      <c r="G13" s="43">
        <f t="shared" si="2"/>
        <v>0</v>
      </c>
      <c r="H13" s="45">
        <v>0.1</v>
      </c>
      <c r="I13" s="27"/>
      <c r="J13" s="27"/>
      <c r="K13" s="27"/>
      <c r="L13" s="27"/>
      <c r="M13" s="27"/>
      <c r="N13" s="27"/>
      <c r="O13" s="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ht="15.75" x14ac:dyDescent="0.25">
      <c r="A14" s="23" t="str">
        <f t="shared" si="3"/>
        <v xml:space="preserve"> </v>
      </c>
      <c r="B14" s="42"/>
      <c r="C14" s="29" t="s">
        <v>103</v>
      </c>
      <c r="D14" s="30" t="s">
        <v>32</v>
      </c>
      <c r="E14" s="43">
        <f t="shared" si="0"/>
        <v>0</v>
      </c>
      <c r="F14" s="43">
        <f t="shared" si="1"/>
        <v>0</v>
      </c>
      <c r="G14" s="43">
        <f t="shared" si="2"/>
        <v>0</v>
      </c>
      <c r="H14" s="46">
        <v>0</v>
      </c>
      <c r="I14" s="25"/>
      <c r="J14" s="25"/>
      <c r="K14" s="25"/>
      <c r="L14" s="25"/>
      <c r="M14" s="25"/>
      <c r="N14" s="2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 ht="15.75" x14ac:dyDescent="0.25">
      <c r="A15" s="23" t="str">
        <f t="shared" si="3"/>
        <v xml:space="preserve"> </v>
      </c>
      <c r="B15" s="42"/>
      <c r="C15" s="29" t="s">
        <v>103</v>
      </c>
      <c r="D15" s="30" t="s">
        <v>169</v>
      </c>
      <c r="E15" s="43">
        <f t="shared" si="0"/>
        <v>0</v>
      </c>
      <c r="F15" s="43">
        <f t="shared" si="1"/>
        <v>0</v>
      </c>
      <c r="G15" s="43">
        <f t="shared" si="2"/>
        <v>0</v>
      </c>
      <c r="H15" s="46">
        <v>0</v>
      </c>
      <c r="I15" s="25"/>
      <c r="J15" s="25"/>
      <c r="K15" s="25"/>
      <c r="L15" s="25"/>
      <c r="M15" s="25"/>
      <c r="N15" s="25" t="s">
        <v>170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 ht="15.75" x14ac:dyDescent="0.25">
      <c r="A16" s="23" t="str">
        <f t="shared" si="3"/>
        <v xml:space="preserve"> </v>
      </c>
      <c r="B16" s="42"/>
      <c r="C16" s="29" t="s">
        <v>103</v>
      </c>
      <c r="D16" s="30" t="s">
        <v>392</v>
      </c>
      <c r="E16" s="43">
        <f t="shared" ref="E16" si="4">IF(F16-G16&lt;0,0,F16-G16)</f>
        <v>0</v>
      </c>
      <c r="F16" s="43">
        <f t="shared" ref="F16" si="5">MAX(I16,H16*$E$3)</f>
        <v>0</v>
      </c>
      <c r="G16" s="43">
        <f t="shared" ref="G16" si="6">SUM(J16:M16)</f>
        <v>0</v>
      </c>
      <c r="H16" s="46">
        <v>0</v>
      </c>
      <c r="I16" s="25"/>
      <c r="J16" s="25"/>
      <c r="K16" s="25"/>
      <c r="L16" s="25"/>
      <c r="M16" s="25"/>
      <c r="N16" s="2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55" ht="15.75" x14ac:dyDescent="0.25">
      <c r="A17" s="23" t="str">
        <f t="shared" si="3"/>
        <v xml:space="preserve"> </v>
      </c>
      <c r="B17" s="42"/>
      <c r="C17" s="29" t="s">
        <v>103</v>
      </c>
      <c r="D17" s="30" t="s">
        <v>12</v>
      </c>
      <c r="E17" s="43">
        <f t="shared" si="0"/>
        <v>0</v>
      </c>
      <c r="F17" s="43">
        <f t="shared" si="1"/>
        <v>0</v>
      </c>
      <c r="G17" s="43">
        <f t="shared" si="2"/>
        <v>0</v>
      </c>
      <c r="H17" s="46">
        <v>0</v>
      </c>
      <c r="I17" s="25"/>
      <c r="J17" s="25"/>
      <c r="K17" s="25"/>
      <c r="L17" s="25"/>
      <c r="M17" s="25"/>
      <c r="N17" s="2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 ht="15.75" x14ac:dyDescent="0.25">
      <c r="A18" s="23" t="str">
        <f t="shared" si="3"/>
        <v>*</v>
      </c>
      <c r="B18" s="42"/>
      <c r="C18" s="29" t="s">
        <v>103</v>
      </c>
      <c r="D18" s="30" t="s">
        <v>172</v>
      </c>
      <c r="E18" s="43">
        <f t="shared" si="0"/>
        <v>0.30000000000000004</v>
      </c>
      <c r="F18" s="43">
        <f t="shared" si="1"/>
        <v>0.30000000000000004</v>
      </c>
      <c r="G18" s="43">
        <f t="shared" si="2"/>
        <v>0</v>
      </c>
      <c r="H18" s="46">
        <v>0.1</v>
      </c>
      <c r="I18" s="25"/>
      <c r="J18" s="25"/>
      <c r="K18" s="25"/>
      <c r="L18" s="25"/>
      <c r="M18" s="25"/>
      <c r="N18" s="25" t="s">
        <v>173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ht="15.75" x14ac:dyDescent="0.25">
      <c r="A19" s="23" t="str">
        <f t="shared" si="3"/>
        <v xml:space="preserve"> </v>
      </c>
      <c r="B19" s="42"/>
      <c r="C19" s="29" t="s">
        <v>103</v>
      </c>
      <c r="D19" s="30" t="s">
        <v>393</v>
      </c>
      <c r="E19" s="43">
        <f t="shared" ref="E19" si="7">IF(F19-G19&lt;0,0,F19-G19)</f>
        <v>0</v>
      </c>
      <c r="F19" s="43">
        <f t="shared" ref="F19" si="8">MAX(I19,H19*$E$3)</f>
        <v>0</v>
      </c>
      <c r="G19" s="43">
        <f t="shared" ref="G19" si="9">SUM(J19:M19)</f>
        <v>0</v>
      </c>
      <c r="H19" s="46">
        <v>0</v>
      </c>
      <c r="I19" s="25"/>
      <c r="J19" s="25"/>
      <c r="K19" s="25"/>
      <c r="L19" s="25"/>
      <c r="M19" s="25"/>
      <c r="N19" s="2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55" ht="15.75" x14ac:dyDescent="0.25">
      <c r="A20" s="23" t="str">
        <f t="shared" si="3"/>
        <v>*</v>
      </c>
      <c r="B20" s="42"/>
      <c r="C20" s="24" t="s">
        <v>103</v>
      </c>
      <c r="D20" s="25" t="s">
        <v>10</v>
      </c>
      <c r="E20" s="43">
        <f t="shared" si="0"/>
        <v>0.30000000000000004</v>
      </c>
      <c r="F20" s="43">
        <f t="shared" si="1"/>
        <v>0.30000000000000004</v>
      </c>
      <c r="G20" s="43">
        <f t="shared" si="2"/>
        <v>0</v>
      </c>
      <c r="H20" s="45">
        <v>0.1</v>
      </c>
      <c r="I20" s="27"/>
      <c r="J20" s="27"/>
      <c r="K20" s="27"/>
      <c r="L20" s="27"/>
      <c r="M20" s="27"/>
      <c r="N20" s="27"/>
      <c r="O20" s="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ht="15.75" x14ac:dyDescent="0.25">
      <c r="A21" s="23" t="str">
        <f t="shared" si="3"/>
        <v>*</v>
      </c>
      <c r="B21" s="42"/>
      <c r="C21" s="29" t="s">
        <v>103</v>
      </c>
      <c r="D21" s="30" t="s">
        <v>5</v>
      </c>
      <c r="E21" s="43">
        <f t="shared" si="0"/>
        <v>3</v>
      </c>
      <c r="F21" s="43">
        <f t="shared" si="1"/>
        <v>3</v>
      </c>
      <c r="G21" s="43">
        <f t="shared" si="2"/>
        <v>0</v>
      </c>
      <c r="H21" s="46">
        <v>1</v>
      </c>
      <c r="I21" s="25"/>
      <c r="J21" s="25"/>
      <c r="K21" s="25"/>
      <c r="L21" s="25"/>
      <c r="M21" s="25"/>
      <c r="N21" s="2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ht="15.75" x14ac:dyDescent="0.25">
      <c r="A22" s="23" t="str">
        <f t="shared" si="3"/>
        <v xml:space="preserve"> </v>
      </c>
      <c r="B22" s="42"/>
      <c r="C22" s="24" t="s">
        <v>103</v>
      </c>
      <c r="D22" s="25" t="s">
        <v>187</v>
      </c>
      <c r="E22" s="43">
        <f t="shared" si="0"/>
        <v>0</v>
      </c>
      <c r="F22" s="43">
        <f t="shared" si="1"/>
        <v>0</v>
      </c>
      <c r="G22" s="43">
        <f t="shared" si="2"/>
        <v>0</v>
      </c>
      <c r="H22" s="45">
        <v>0</v>
      </c>
      <c r="I22" s="25"/>
      <c r="J22" s="25"/>
      <c r="K22" s="25"/>
      <c r="L22" s="25"/>
      <c r="M22" s="25"/>
      <c r="N22" s="2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5" ht="15.75" x14ac:dyDescent="0.25">
      <c r="A23" s="23" t="str">
        <f t="shared" si="3"/>
        <v xml:space="preserve"> </v>
      </c>
      <c r="B23" s="42"/>
      <c r="C23" s="24" t="s">
        <v>103</v>
      </c>
      <c r="D23" s="25" t="s">
        <v>189</v>
      </c>
      <c r="E23" s="43">
        <f t="shared" si="0"/>
        <v>0</v>
      </c>
      <c r="F23" s="43">
        <f t="shared" si="1"/>
        <v>0</v>
      </c>
      <c r="G23" s="43">
        <f t="shared" si="2"/>
        <v>7</v>
      </c>
      <c r="H23" s="45">
        <v>0</v>
      </c>
      <c r="I23" s="25"/>
      <c r="J23" s="25">
        <v>7</v>
      </c>
      <c r="K23" s="25"/>
      <c r="L23" s="25"/>
      <c r="M23" s="25"/>
      <c r="N23" s="2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5" ht="15.75" x14ac:dyDescent="0.25">
      <c r="A24" s="23" t="str">
        <f t="shared" si="3"/>
        <v xml:space="preserve"> </v>
      </c>
      <c r="B24" s="42"/>
      <c r="C24" s="24" t="s">
        <v>103</v>
      </c>
      <c r="D24" s="25" t="s">
        <v>190</v>
      </c>
      <c r="E24" s="43">
        <f t="shared" si="0"/>
        <v>0</v>
      </c>
      <c r="F24" s="43">
        <f t="shared" si="1"/>
        <v>0</v>
      </c>
      <c r="G24" s="43">
        <f t="shared" si="2"/>
        <v>1</v>
      </c>
      <c r="H24" s="45">
        <v>0</v>
      </c>
      <c r="I24" s="25"/>
      <c r="J24" s="25">
        <v>1</v>
      </c>
      <c r="K24" s="25"/>
      <c r="L24" s="25"/>
      <c r="M24" s="25"/>
      <c r="N24" s="2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5" ht="15.75" x14ac:dyDescent="0.25">
      <c r="A25" s="23" t="str">
        <f t="shared" si="3"/>
        <v xml:space="preserve"> </v>
      </c>
      <c r="B25" s="42"/>
      <c r="C25" s="24" t="s">
        <v>103</v>
      </c>
      <c r="D25" s="25" t="s">
        <v>192</v>
      </c>
      <c r="E25" s="43">
        <f t="shared" si="0"/>
        <v>0</v>
      </c>
      <c r="F25" s="43">
        <f t="shared" si="1"/>
        <v>0</v>
      </c>
      <c r="G25" s="43">
        <f t="shared" si="2"/>
        <v>1</v>
      </c>
      <c r="H25" s="45">
        <v>0</v>
      </c>
      <c r="I25" s="25"/>
      <c r="J25" s="25">
        <v>1</v>
      </c>
      <c r="K25" s="25"/>
      <c r="L25" s="25"/>
      <c r="M25" s="25"/>
      <c r="N25" s="2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5" ht="15.75" x14ac:dyDescent="0.25">
      <c r="A26" s="23" t="str">
        <f t="shared" si="3"/>
        <v xml:space="preserve"> </v>
      </c>
      <c r="B26" s="42"/>
      <c r="C26" s="24" t="s">
        <v>103</v>
      </c>
      <c r="D26" s="25" t="s">
        <v>193</v>
      </c>
      <c r="E26" s="43">
        <f t="shared" si="0"/>
        <v>0</v>
      </c>
      <c r="F26" s="43">
        <f t="shared" si="1"/>
        <v>0</v>
      </c>
      <c r="G26" s="43">
        <f t="shared" si="2"/>
        <v>10</v>
      </c>
      <c r="H26" s="45">
        <v>0</v>
      </c>
      <c r="I26" s="25"/>
      <c r="J26" s="25">
        <v>10</v>
      </c>
      <c r="K26" s="25"/>
      <c r="L26" s="25"/>
      <c r="M26" s="25"/>
      <c r="N26" s="2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5" ht="15.75" x14ac:dyDescent="0.25">
      <c r="A27" s="23" t="str">
        <f t="shared" si="3"/>
        <v xml:space="preserve"> </v>
      </c>
      <c r="B27" s="42"/>
      <c r="C27" s="24" t="s">
        <v>103</v>
      </c>
      <c r="D27" s="25" t="s">
        <v>191</v>
      </c>
      <c r="E27" s="43">
        <f t="shared" si="0"/>
        <v>0</v>
      </c>
      <c r="F27" s="43">
        <f t="shared" si="1"/>
        <v>0</v>
      </c>
      <c r="G27" s="43">
        <f t="shared" si="2"/>
        <v>1</v>
      </c>
      <c r="H27" s="45">
        <v>0</v>
      </c>
      <c r="I27" s="25"/>
      <c r="J27" s="25">
        <v>1</v>
      </c>
      <c r="K27" s="25"/>
      <c r="L27" s="25"/>
      <c r="M27" s="25"/>
      <c r="N27" s="2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5" ht="15.75" x14ac:dyDescent="0.25">
      <c r="A28" s="23" t="str">
        <f t="shared" si="3"/>
        <v xml:space="preserve"> </v>
      </c>
      <c r="B28" s="42"/>
      <c r="C28" s="24" t="s">
        <v>103</v>
      </c>
      <c r="D28" s="25" t="s">
        <v>188</v>
      </c>
      <c r="E28" s="43">
        <f t="shared" si="0"/>
        <v>0</v>
      </c>
      <c r="F28" s="43">
        <f t="shared" si="1"/>
        <v>0</v>
      </c>
      <c r="G28" s="43">
        <f t="shared" si="2"/>
        <v>3</v>
      </c>
      <c r="H28" s="45">
        <v>0</v>
      </c>
      <c r="I28" s="25"/>
      <c r="J28" s="25">
        <v>3</v>
      </c>
      <c r="K28" s="25"/>
      <c r="L28" s="25"/>
      <c r="M28" s="25"/>
      <c r="N28" s="2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5" ht="15.75" x14ac:dyDescent="0.25">
      <c r="A29" s="23" t="str">
        <f t="shared" si="3"/>
        <v xml:space="preserve"> </v>
      </c>
      <c r="B29" s="42"/>
      <c r="C29" s="24" t="s">
        <v>103</v>
      </c>
      <c r="D29" s="25" t="s">
        <v>194</v>
      </c>
      <c r="E29" s="43">
        <f t="shared" si="0"/>
        <v>0</v>
      </c>
      <c r="F29" s="43">
        <f t="shared" si="1"/>
        <v>0</v>
      </c>
      <c r="G29" s="43">
        <f t="shared" si="2"/>
        <v>4</v>
      </c>
      <c r="H29" s="45">
        <v>0</v>
      </c>
      <c r="I29" s="25"/>
      <c r="J29" s="25">
        <v>4</v>
      </c>
      <c r="K29" s="25"/>
      <c r="L29" s="25"/>
      <c r="M29" s="25"/>
      <c r="N29" s="25" t="s">
        <v>195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5" ht="15.75" x14ac:dyDescent="0.25">
      <c r="A30" s="23"/>
      <c r="B30" s="42"/>
      <c r="C30" s="29" t="s">
        <v>103</v>
      </c>
      <c r="D30" s="30" t="s">
        <v>185</v>
      </c>
      <c r="E30" s="43">
        <f t="shared" si="0"/>
        <v>0</v>
      </c>
      <c r="F30" s="43">
        <f t="shared" si="1"/>
        <v>0</v>
      </c>
      <c r="G30" s="43">
        <f t="shared" si="2"/>
        <v>0</v>
      </c>
      <c r="H30" s="46">
        <v>0</v>
      </c>
      <c r="I30" s="25"/>
      <c r="J30" s="25"/>
      <c r="K30" s="25"/>
      <c r="L30" s="25"/>
      <c r="M30" s="25"/>
      <c r="N30" s="25" t="s">
        <v>186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x14ac:dyDescent="0.2">
      <c r="A31" s="32"/>
      <c r="B31" s="31"/>
      <c r="C31" s="44"/>
      <c r="D31" s="32"/>
      <c r="E31" s="32"/>
      <c r="F31" s="32"/>
      <c r="G31" s="32"/>
      <c r="H31" s="47"/>
      <c r="I31" s="32"/>
      <c r="J31" s="32"/>
      <c r="K31" s="32"/>
      <c r="L31" s="32"/>
      <c r="M31" s="32"/>
      <c r="N31" s="32"/>
    </row>
    <row r="32" spans="1:55" x14ac:dyDescent="0.2">
      <c r="A32" s="32"/>
      <c r="B32" s="31"/>
      <c r="C32" s="44"/>
      <c r="D32" s="32"/>
      <c r="E32" s="32"/>
      <c r="F32" s="32"/>
      <c r="G32" s="32"/>
      <c r="H32" s="47"/>
      <c r="I32" s="32"/>
      <c r="J32" s="32"/>
      <c r="K32" s="32"/>
      <c r="L32" s="32"/>
      <c r="M32" s="32"/>
      <c r="N32" s="32"/>
    </row>
  </sheetData>
  <mergeCells count="11">
    <mergeCell ref="N5:N8"/>
    <mergeCell ref="A5:A8"/>
    <mergeCell ref="B5:B8"/>
    <mergeCell ref="C5:C8"/>
    <mergeCell ref="D5:D8"/>
    <mergeCell ref="E5:E8"/>
    <mergeCell ref="F5:F8"/>
    <mergeCell ref="G5:G8"/>
    <mergeCell ref="H5:H8"/>
    <mergeCell ref="I5:I8"/>
    <mergeCell ref="J5:M7"/>
  </mergeCells>
  <pageMargins left="0.7" right="0.7" top="0.75" bottom="0.75" header="0.3" footer="0.3"/>
  <pageSetup scale="51" fitToHeight="0" orientation="portrait" horizontalDpi="4294967295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0"/>
  <sheetViews>
    <sheetView workbookViewId="0">
      <pane xSplit="1" ySplit="4" topLeftCell="B38" activePane="bottomRight" state="frozen"/>
      <selection activeCell="A6" sqref="A6:L21"/>
      <selection pane="topRight" activeCell="A6" sqref="A6:L21"/>
      <selection pane="bottomLeft" activeCell="A6" sqref="A6:L21"/>
      <selection pane="bottomRight" activeCell="J53" sqref="J53"/>
    </sheetView>
  </sheetViews>
  <sheetFormatPr defaultRowHeight="15" x14ac:dyDescent="0.2"/>
  <cols>
    <col min="1" max="1" width="4" customWidth="1"/>
    <col min="2" max="2" width="12.77734375" style="7" customWidth="1"/>
    <col min="3" max="3" width="26" customWidth="1"/>
    <col min="4" max="4" width="7.77734375" style="17" customWidth="1"/>
    <col min="5" max="5" width="7.77734375" style="18" customWidth="1"/>
    <col min="6" max="6" width="4.21875" customWidth="1"/>
    <col min="7" max="7" width="4.44140625" customWidth="1"/>
    <col min="8" max="8" width="4.109375" customWidth="1"/>
    <col min="9" max="9" width="4.21875" customWidth="1"/>
    <col min="10" max="10" width="34.77734375" style="7" customWidth="1"/>
    <col min="11" max="57" width="3.77734375" customWidth="1"/>
  </cols>
  <sheetData>
    <row r="1" spans="1:55" x14ac:dyDescent="0.2">
      <c r="A1" s="7" t="s">
        <v>378</v>
      </c>
    </row>
    <row r="3" spans="1:55" x14ac:dyDescent="0.2">
      <c r="A3" s="4"/>
      <c r="B3" s="6"/>
      <c r="C3" s="1"/>
      <c r="D3" s="5"/>
      <c r="E3" s="2"/>
      <c r="F3" s="106" t="s">
        <v>315</v>
      </c>
      <c r="G3" s="106"/>
      <c r="H3" s="106"/>
      <c r="I3" s="106"/>
      <c r="J3" s="6"/>
      <c r="K3" s="1"/>
    </row>
    <row r="4" spans="1:55" x14ac:dyDescent="0.2">
      <c r="A4" s="26" t="s">
        <v>38</v>
      </c>
      <c r="B4" s="27" t="s">
        <v>15</v>
      </c>
      <c r="C4" s="25" t="s">
        <v>0</v>
      </c>
      <c r="D4" s="26" t="s">
        <v>317</v>
      </c>
      <c r="E4" s="27" t="s">
        <v>316</v>
      </c>
      <c r="F4" s="27" t="s">
        <v>34</v>
      </c>
      <c r="G4" s="27" t="s">
        <v>35</v>
      </c>
      <c r="H4" s="27" t="s">
        <v>36</v>
      </c>
      <c r="I4" s="27" t="s">
        <v>37</v>
      </c>
      <c r="J4" s="63" t="s">
        <v>40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55" x14ac:dyDescent="0.2">
      <c r="A5" s="26"/>
      <c r="B5" s="26"/>
      <c r="C5" s="27"/>
      <c r="D5" s="26"/>
      <c r="E5" s="33"/>
      <c r="F5" s="107" t="s">
        <v>321</v>
      </c>
      <c r="G5" s="108"/>
      <c r="H5" s="108"/>
      <c r="I5" s="108"/>
      <c r="J5" s="10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s="3" customFormat="1" ht="15.75" x14ac:dyDescent="0.25">
      <c r="A6" s="19" t="str">
        <f>IF(D6="X",IF(E6&lt;&gt;"X","*",""),"")</f>
        <v>*</v>
      </c>
      <c r="B6" s="20" t="s">
        <v>319</v>
      </c>
      <c r="C6" s="21"/>
      <c r="D6" s="22" t="s">
        <v>318</v>
      </c>
      <c r="E6" s="22"/>
      <c r="F6" s="22"/>
      <c r="G6" s="22"/>
      <c r="H6" s="22"/>
      <c r="I6" s="22"/>
      <c r="J6" s="20"/>
      <c r="K6" s="1"/>
      <c r="L6" s="1"/>
      <c r="M6" s="1"/>
      <c r="N6" s="1"/>
      <c r="O6" s="1"/>
      <c r="P6" s="1"/>
      <c r="Q6" s="1"/>
      <c r="R6" s="1"/>
      <c r="S6" s="1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55" s="3" customFormat="1" ht="15.75" x14ac:dyDescent="0.25">
      <c r="A7" s="19" t="str">
        <f t="shared" ref="A7:A11" si="0">IF(D7="X",IF(E7&lt;&gt;"X","*",""),"")</f>
        <v/>
      </c>
      <c r="B7" s="20" t="s">
        <v>320</v>
      </c>
      <c r="C7" s="21"/>
      <c r="D7" s="22" t="s">
        <v>318</v>
      </c>
      <c r="E7" s="22" t="s">
        <v>318</v>
      </c>
      <c r="F7" s="22"/>
      <c r="G7" s="22"/>
      <c r="H7" s="22"/>
      <c r="I7" s="22"/>
      <c r="J7" s="20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55" ht="15.75" x14ac:dyDescent="0.25">
      <c r="A8" s="23" t="str">
        <f t="shared" si="0"/>
        <v/>
      </c>
      <c r="B8" s="24" t="s">
        <v>221</v>
      </c>
      <c r="C8" s="25" t="s">
        <v>94</v>
      </c>
      <c r="D8" s="26"/>
      <c r="E8" s="27"/>
      <c r="F8" s="27"/>
      <c r="G8" s="27"/>
      <c r="H8" s="27"/>
      <c r="I8" s="27"/>
      <c r="J8" s="6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55" ht="15.75" x14ac:dyDescent="0.25">
      <c r="A9" s="23" t="str">
        <f t="shared" si="0"/>
        <v/>
      </c>
      <c r="B9" s="24" t="s">
        <v>221</v>
      </c>
      <c r="C9" s="25" t="s">
        <v>95</v>
      </c>
      <c r="D9" s="26"/>
      <c r="E9" s="27"/>
      <c r="F9" s="27"/>
      <c r="G9" s="27"/>
      <c r="H9" s="27"/>
      <c r="I9" s="27"/>
      <c r="J9" s="63" t="s">
        <v>96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55" ht="15.75" x14ac:dyDescent="0.25">
      <c r="A10" s="23" t="str">
        <f t="shared" si="0"/>
        <v/>
      </c>
      <c r="B10" s="24" t="s">
        <v>221</v>
      </c>
      <c r="C10" s="25" t="s">
        <v>97</v>
      </c>
      <c r="D10" s="26"/>
      <c r="E10" s="27"/>
      <c r="F10" s="27"/>
      <c r="G10" s="27"/>
      <c r="H10" s="27"/>
      <c r="I10" s="27"/>
      <c r="J10" s="6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55" ht="15.75" x14ac:dyDescent="0.25">
      <c r="A11" s="23" t="str">
        <f t="shared" si="0"/>
        <v/>
      </c>
      <c r="B11" s="24" t="s">
        <v>221</v>
      </c>
      <c r="C11" s="25" t="s">
        <v>93</v>
      </c>
      <c r="D11" s="26"/>
      <c r="E11" s="27"/>
      <c r="F11" s="27"/>
      <c r="G11" s="27"/>
      <c r="H11" s="27"/>
      <c r="I11" s="27"/>
      <c r="J11" s="6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55" ht="15.75" x14ac:dyDescent="0.25">
      <c r="A12" s="23" t="str">
        <f t="shared" ref="A12:A70" si="1">IF(D12="X",IF(E12&lt;&gt;"X","*",""),"")</f>
        <v/>
      </c>
      <c r="B12" s="24" t="s">
        <v>221</v>
      </c>
      <c r="C12" s="25" t="s">
        <v>99</v>
      </c>
      <c r="D12" s="26"/>
      <c r="E12" s="27"/>
      <c r="F12" s="27"/>
      <c r="G12" s="27"/>
      <c r="H12" s="27"/>
      <c r="I12" s="27"/>
      <c r="J12" s="63" t="s">
        <v>100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55" ht="15.75" x14ac:dyDescent="0.25">
      <c r="A13" s="23" t="str">
        <f t="shared" si="1"/>
        <v/>
      </c>
      <c r="B13" s="24" t="s">
        <v>221</v>
      </c>
      <c r="C13" s="25" t="s">
        <v>98</v>
      </c>
      <c r="D13" s="26"/>
      <c r="E13" s="27"/>
      <c r="F13" s="27"/>
      <c r="G13" s="27"/>
      <c r="H13" s="27"/>
      <c r="I13" s="27"/>
      <c r="J13" s="6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55" ht="15.75" x14ac:dyDescent="0.25">
      <c r="A14" s="23" t="str">
        <f t="shared" si="1"/>
        <v/>
      </c>
      <c r="B14" s="24" t="s">
        <v>208</v>
      </c>
      <c r="C14" s="25" t="s">
        <v>209</v>
      </c>
      <c r="D14" s="26"/>
      <c r="E14" s="27"/>
      <c r="F14" s="25"/>
      <c r="G14" s="25"/>
      <c r="H14" s="25"/>
      <c r="I14" s="25"/>
      <c r="J14" s="63" t="s">
        <v>210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55" ht="15.75" x14ac:dyDescent="0.25">
      <c r="A15" s="23" t="str">
        <f t="shared" si="1"/>
        <v/>
      </c>
      <c r="B15" s="24" t="s">
        <v>211</v>
      </c>
      <c r="C15" s="25"/>
      <c r="D15" s="26"/>
      <c r="E15" s="27"/>
      <c r="F15" s="25"/>
      <c r="G15" s="25"/>
      <c r="H15" s="25"/>
      <c r="I15" s="25"/>
      <c r="J15" s="6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55" ht="15.75" x14ac:dyDescent="0.25">
      <c r="A16" s="23" t="str">
        <f t="shared" si="1"/>
        <v/>
      </c>
      <c r="B16" s="24" t="s">
        <v>221</v>
      </c>
      <c r="C16" s="25" t="s">
        <v>240</v>
      </c>
      <c r="D16" s="26"/>
      <c r="E16" s="27"/>
      <c r="F16" s="25"/>
      <c r="G16" s="25"/>
      <c r="H16" s="25"/>
      <c r="I16" s="25"/>
      <c r="J16" s="63" t="s">
        <v>241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15.75" x14ac:dyDescent="0.25">
      <c r="A17" s="23" t="str">
        <f t="shared" si="1"/>
        <v/>
      </c>
      <c r="B17" s="24" t="s">
        <v>242</v>
      </c>
      <c r="C17" s="25" t="s">
        <v>243</v>
      </c>
      <c r="D17" s="26"/>
      <c r="E17" s="27"/>
      <c r="F17" s="25"/>
      <c r="G17" s="25"/>
      <c r="H17" s="25"/>
      <c r="I17" s="25"/>
      <c r="J17" s="63" t="s">
        <v>244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15.75" x14ac:dyDescent="0.25">
      <c r="A18" s="23" t="str">
        <f t="shared" si="1"/>
        <v/>
      </c>
      <c r="B18" s="24" t="s">
        <v>211</v>
      </c>
      <c r="C18" s="25" t="s">
        <v>237</v>
      </c>
      <c r="D18" s="26"/>
      <c r="E18" s="27"/>
      <c r="F18" s="25"/>
      <c r="G18" s="25"/>
      <c r="H18" s="25"/>
      <c r="I18" s="25"/>
      <c r="J18" s="6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15.75" x14ac:dyDescent="0.25">
      <c r="A19" s="23" t="str">
        <f t="shared" si="1"/>
        <v/>
      </c>
      <c r="B19" s="24" t="s">
        <v>211</v>
      </c>
      <c r="C19" s="25" t="s">
        <v>238</v>
      </c>
      <c r="D19" s="26"/>
      <c r="E19" s="27"/>
      <c r="F19" s="25"/>
      <c r="G19" s="25"/>
      <c r="H19" s="25"/>
      <c r="I19" s="25"/>
      <c r="J19" s="6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15.75" x14ac:dyDescent="0.25">
      <c r="A20" s="23" t="str">
        <f t="shared" si="1"/>
        <v/>
      </c>
      <c r="B20" s="24" t="s">
        <v>239</v>
      </c>
      <c r="C20" s="28" t="s">
        <v>263</v>
      </c>
      <c r="D20" s="26"/>
      <c r="E20" s="27"/>
      <c r="F20" s="25"/>
      <c r="G20" s="25"/>
      <c r="H20" s="25"/>
      <c r="I20" s="25"/>
      <c r="J20" s="6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15.75" x14ac:dyDescent="0.25">
      <c r="A21" s="23" t="str">
        <f t="shared" si="1"/>
        <v/>
      </c>
      <c r="B21" s="24" t="s">
        <v>239</v>
      </c>
      <c r="C21" s="28" t="s">
        <v>264</v>
      </c>
      <c r="D21" s="26"/>
      <c r="E21" s="27"/>
      <c r="F21" s="25"/>
      <c r="G21" s="25"/>
      <c r="H21" s="25"/>
      <c r="I21" s="25"/>
      <c r="J21" s="6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15.75" x14ac:dyDescent="0.25">
      <c r="A22" s="23" t="str">
        <f t="shared" si="1"/>
        <v/>
      </c>
      <c r="B22" s="24" t="s">
        <v>239</v>
      </c>
      <c r="C22" s="28" t="s">
        <v>265</v>
      </c>
      <c r="D22" s="26"/>
      <c r="E22" s="27"/>
      <c r="F22" s="25"/>
      <c r="G22" s="25"/>
      <c r="H22" s="25"/>
      <c r="I22" s="25"/>
      <c r="J22" s="6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15.75" x14ac:dyDescent="0.25">
      <c r="A23" s="23" t="str">
        <f t="shared" si="1"/>
        <v/>
      </c>
      <c r="B23" s="24" t="s">
        <v>239</v>
      </c>
      <c r="C23" s="28" t="s">
        <v>266</v>
      </c>
      <c r="D23" s="26"/>
      <c r="E23" s="27"/>
      <c r="F23" s="25"/>
      <c r="G23" s="25"/>
      <c r="H23" s="25"/>
      <c r="I23" s="25"/>
      <c r="J23" s="63" t="s">
        <v>267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15.75" x14ac:dyDescent="0.25">
      <c r="A24" s="23" t="str">
        <f t="shared" si="1"/>
        <v/>
      </c>
      <c r="B24" s="24" t="s">
        <v>239</v>
      </c>
      <c r="C24" s="28" t="s">
        <v>274</v>
      </c>
      <c r="D24" s="26"/>
      <c r="E24" s="27"/>
      <c r="F24" s="25"/>
      <c r="G24" s="25"/>
      <c r="H24" s="25"/>
      <c r="I24" s="25"/>
      <c r="J24" s="6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15.75" x14ac:dyDescent="0.25">
      <c r="A25" s="23" t="str">
        <f t="shared" si="1"/>
        <v/>
      </c>
      <c r="B25" s="24" t="s">
        <v>239</v>
      </c>
      <c r="C25" s="28" t="s">
        <v>275</v>
      </c>
      <c r="D25" s="26"/>
      <c r="E25" s="27"/>
      <c r="F25" s="25"/>
      <c r="G25" s="25"/>
      <c r="H25" s="25"/>
      <c r="I25" s="25"/>
      <c r="J25" s="6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15.75" x14ac:dyDescent="0.25">
      <c r="A26" s="23" t="str">
        <f t="shared" si="1"/>
        <v/>
      </c>
      <c r="B26" s="24" t="s">
        <v>239</v>
      </c>
      <c r="C26" s="28" t="s">
        <v>276</v>
      </c>
      <c r="D26" s="26"/>
      <c r="E26" s="27"/>
      <c r="F26" s="25"/>
      <c r="G26" s="25"/>
      <c r="H26" s="25"/>
      <c r="I26" s="25"/>
      <c r="J26" s="6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15.75" x14ac:dyDescent="0.25">
      <c r="A27" s="23" t="str">
        <f t="shared" si="1"/>
        <v/>
      </c>
      <c r="B27" s="24" t="s">
        <v>239</v>
      </c>
      <c r="C27" s="28" t="s">
        <v>268</v>
      </c>
      <c r="D27" s="26"/>
      <c r="E27" s="27"/>
      <c r="F27" s="25"/>
      <c r="G27" s="25"/>
      <c r="H27" s="25"/>
      <c r="I27" s="25"/>
      <c r="J27" s="6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15.75" x14ac:dyDescent="0.25">
      <c r="A28" s="23" t="str">
        <f t="shared" si="1"/>
        <v/>
      </c>
      <c r="B28" s="24" t="s">
        <v>239</v>
      </c>
      <c r="C28" s="28" t="s">
        <v>269</v>
      </c>
      <c r="D28" s="26"/>
      <c r="E28" s="27"/>
      <c r="F28" s="25"/>
      <c r="G28" s="25"/>
      <c r="H28" s="25"/>
      <c r="I28" s="25"/>
      <c r="J28" s="6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15.75" x14ac:dyDescent="0.25">
      <c r="A29" s="23" t="str">
        <f t="shared" si="1"/>
        <v/>
      </c>
      <c r="B29" s="24" t="s">
        <v>239</v>
      </c>
      <c r="C29" s="28" t="s">
        <v>270</v>
      </c>
      <c r="D29" s="26"/>
      <c r="E29" s="27"/>
      <c r="F29" s="25"/>
      <c r="G29" s="25"/>
      <c r="H29" s="25"/>
      <c r="I29" s="25"/>
      <c r="J29" s="6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15.75" x14ac:dyDescent="0.25">
      <c r="A30" s="23" t="str">
        <f t="shared" si="1"/>
        <v/>
      </c>
      <c r="B30" s="24" t="s">
        <v>239</v>
      </c>
      <c r="C30" s="28" t="s">
        <v>271</v>
      </c>
      <c r="D30" s="26"/>
      <c r="E30" s="27"/>
      <c r="F30" s="25"/>
      <c r="G30" s="25"/>
      <c r="H30" s="25"/>
      <c r="I30" s="25"/>
      <c r="J30" s="6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15.75" x14ac:dyDescent="0.25">
      <c r="A31" s="23" t="str">
        <f t="shared" si="1"/>
        <v/>
      </c>
      <c r="B31" s="24" t="s">
        <v>239</v>
      </c>
      <c r="C31" s="28" t="s">
        <v>272</v>
      </c>
      <c r="D31" s="26"/>
      <c r="E31" s="27"/>
      <c r="F31" s="25"/>
      <c r="G31" s="25"/>
      <c r="H31" s="25"/>
      <c r="I31" s="25"/>
      <c r="J31" s="6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15.75" x14ac:dyDescent="0.25">
      <c r="A32" s="23" t="str">
        <f t="shared" si="1"/>
        <v/>
      </c>
      <c r="B32" s="24" t="s">
        <v>239</v>
      </c>
      <c r="C32" s="28" t="s">
        <v>273</v>
      </c>
      <c r="D32" s="26"/>
      <c r="E32" s="27"/>
      <c r="F32" s="25"/>
      <c r="G32" s="25"/>
      <c r="H32" s="25"/>
      <c r="I32" s="25"/>
      <c r="J32" s="6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51" ht="15.75" x14ac:dyDescent="0.25">
      <c r="A33" s="23" t="str">
        <f t="shared" si="1"/>
        <v/>
      </c>
      <c r="B33" s="24" t="s">
        <v>239</v>
      </c>
      <c r="C33" s="28" t="s">
        <v>277</v>
      </c>
      <c r="D33" s="26"/>
      <c r="E33" s="27"/>
      <c r="F33" s="25"/>
      <c r="G33" s="25"/>
      <c r="H33" s="25"/>
      <c r="I33" s="25"/>
      <c r="J33" s="6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51" ht="15.75" x14ac:dyDescent="0.25">
      <c r="A34" s="23" t="str">
        <f t="shared" si="1"/>
        <v/>
      </c>
      <c r="B34" s="29" t="s">
        <v>251</v>
      </c>
      <c r="C34" s="30" t="s">
        <v>252</v>
      </c>
      <c r="D34" s="26"/>
      <c r="E34" s="27"/>
      <c r="F34" s="25"/>
      <c r="G34" s="25"/>
      <c r="H34" s="25"/>
      <c r="I34" s="25"/>
      <c r="J34" s="6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5.75" x14ac:dyDescent="0.25">
      <c r="A35" s="23" t="str">
        <f t="shared" si="1"/>
        <v/>
      </c>
      <c r="B35" s="29" t="s">
        <v>253</v>
      </c>
      <c r="C35" s="30" t="s">
        <v>254</v>
      </c>
      <c r="D35" s="26"/>
      <c r="E35" s="27"/>
      <c r="F35" s="25"/>
      <c r="G35" s="25"/>
      <c r="H35" s="25"/>
      <c r="I35" s="25"/>
      <c r="J35" s="6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5.75" x14ac:dyDescent="0.25">
      <c r="A36" s="23" t="str">
        <f t="shared" si="1"/>
        <v/>
      </c>
      <c r="B36" s="29" t="s">
        <v>242</v>
      </c>
      <c r="C36" s="30" t="s">
        <v>255</v>
      </c>
      <c r="D36" s="26"/>
      <c r="E36" s="27"/>
      <c r="F36" s="25"/>
      <c r="G36" s="25"/>
      <c r="H36" s="25"/>
      <c r="I36" s="25"/>
      <c r="J36" s="6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5.75" x14ac:dyDescent="0.25">
      <c r="A37" s="23" t="str">
        <f t="shared" si="1"/>
        <v/>
      </c>
      <c r="B37" s="24" t="s">
        <v>211</v>
      </c>
      <c r="C37" s="25" t="s">
        <v>256</v>
      </c>
      <c r="D37" s="26"/>
      <c r="E37" s="27"/>
      <c r="F37" s="27"/>
      <c r="G37" s="27"/>
      <c r="H37" s="27"/>
      <c r="I37" s="27"/>
      <c r="J37" s="63" t="s">
        <v>257</v>
      </c>
      <c r="K37" s="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5.75" x14ac:dyDescent="0.25">
      <c r="A38" s="23" t="str">
        <f t="shared" si="1"/>
        <v/>
      </c>
      <c r="B38" s="29" t="s">
        <v>258</v>
      </c>
      <c r="C38" s="30" t="s">
        <v>259</v>
      </c>
      <c r="D38" s="26"/>
      <c r="E38" s="27"/>
      <c r="F38" s="25"/>
      <c r="G38" s="25"/>
      <c r="H38" s="25"/>
      <c r="I38" s="25"/>
      <c r="J38" s="6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5.75" x14ac:dyDescent="0.25">
      <c r="A39" s="23" t="str">
        <f t="shared" si="1"/>
        <v/>
      </c>
      <c r="B39" s="29" t="s">
        <v>258</v>
      </c>
      <c r="C39" s="30" t="s">
        <v>260</v>
      </c>
      <c r="D39" s="26"/>
      <c r="E39" s="27"/>
      <c r="F39" s="25"/>
      <c r="G39" s="25"/>
      <c r="H39" s="25"/>
      <c r="I39" s="25"/>
      <c r="J39" s="6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5.75" x14ac:dyDescent="0.25">
      <c r="A40" s="23" t="str">
        <f t="shared" si="1"/>
        <v/>
      </c>
      <c r="B40" s="29" t="s">
        <v>258</v>
      </c>
      <c r="C40" s="30" t="s">
        <v>261</v>
      </c>
      <c r="D40" s="26"/>
      <c r="E40" s="27"/>
      <c r="F40" s="25"/>
      <c r="G40" s="25"/>
      <c r="H40" s="25"/>
      <c r="I40" s="25"/>
      <c r="J40" s="6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5.75" x14ac:dyDescent="0.25">
      <c r="A41" s="23" t="str">
        <f t="shared" si="1"/>
        <v/>
      </c>
      <c r="B41" s="29" t="s">
        <v>258</v>
      </c>
      <c r="C41" s="30" t="s">
        <v>262</v>
      </c>
      <c r="D41" s="26"/>
      <c r="E41" s="27"/>
      <c r="F41" s="25"/>
      <c r="G41" s="25"/>
      <c r="H41" s="25"/>
      <c r="I41" s="25"/>
      <c r="J41" s="6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5.75" x14ac:dyDescent="0.25">
      <c r="A42" s="23"/>
      <c r="B42" s="29" t="s">
        <v>258</v>
      </c>
      <c r="C42" s="30" t="s">
        <v>465</v>
      </c>
      <c r="D42" s="64"/>
      <c r="E42" s="62"/>
      <c r="F42" s="25"/>
      <c r="G42" s="25"/>
      <c r="H42" s="25"/>
      <c r="I42" s="25"/>
      <c r="J42" s="6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5.75" x14ac:dyDescent="0.25">
      <c r="A43" s="23" t="str">
        <f t="shared" si="1"/>
        <v/>
      </c>
      <c r="B43" s="24" t="s">
        <v>223</v>
      </c>
      <c r="C43" s="25" t="s">
        <v>278</v>
      </c>
      <c r="D43" s="26"/>
      <c r="E43" s="27"/>
      <c r="F43" s="27"/>
      <c r="G43" s="27"/>
      <c r="H43" s="27"/>
      <c r="I43" s="27"/>
      <c r="J43" s="63"/>
      <c r="K43" s="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5.75" x14ac:dyDescent="0.25">
      <c r="A44" s="23" t="str">
        <f t="shared" si="1"/>
        <v/>
      </c>
      <c r="B44" s="29" t="s">
        <v>223</v>
      </c>
      <c r="C44" s="30" t="s">
        <v>279</v>
      </c>
      <c r="D44" s="26"/>
      <c r="E44" s="27"/>
      <c r="F44" s="25"/>
      <c r="G44" s="25"/>
      <c r="H44" s="25"/>
      <c r="I44" s="25"/>
      <c r="J44" s="6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5.75" x14ac:dyDescent="0.25">
      <c r="A45" s="23" t="str">
        <f t="shared" si="1"/>
        <v/>
      </c>
      <c r="B45" s="24" t="s">
        <v>223</v>
      </c>
      <c r="C45" s="25" t="s">
        <v>280</v>
      </c>
      <c r="D45" s="26"/>
      <c r="E45" s="27"/>
      <c r="F45" s="25"/>
      <c r="G45" s="25"/>
      <c r="H45" s="25"/>
      <c r="I45" s="25"/>
      <c r="J45" s="6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51" ht="15.75" x14ac:dyDescent="0.25">
      <c r="A46" s="23" t="str">
        <f t="shared" si="1"/>
        <v/>
      </c>
      <c r="B46" s="24" t="s">
        <v>223</v>
      </c>
      <c r="C46" s="25" t="s">
        <v>285</v>
      </c>
      <c r="D46" s="26"/>
      <c r="E46" s="27"/>
      <c r="F46" s="25"/>
      <c r="G46" s="25"/>
      <c r="H46" s="25"/>
      <c r="I46" s="25"/>
      <c r="J46" s="6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51" ht="15.75" x14ac:dyDescent="0.25">
      <c r="A47" s="23" t="str">
        <f t="shared" si="1"/>
        <v/>
      </c>
      <c r="B47" s="24" t="s">
        <v>223</v>
      </c>
      <c r="C47" s="25" t="s">
        <v>283</v>
      </c>
      <c r="D47" s="26"/>
      <c r="E47" s="27"/>
      <c r="F47" s="25"/>
      <c r="G47" s="25"/>
      <c r="H47" s="25"/>
      <c r="I47" s="25"/>
      <c r="J47" s="6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51" ht="15.75" x14ac:dyDescent="0.25">
      <c r="A48" s="23" t="str">
        <f t="shared" si="1"/>
        <v/>
      </c>
      <c r="B48" s="24" t="s">
        <v>223</v>
      </c>
      <c r="C48" s="25" t="s">
        <v>284</v>
      </c>
      <c r="D48" s="26"/>
      <c r="E48" s="27"/>
      <c r="F48" s="25"/>
      <c r="G48" s="25"/>
      <c r="H48" s="25"/>
      <c r="I48" s="25"/>
      <c r="J48" s="6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51" ht="15.75" x14ac:dyDescent="0.25">
      <c r="A49" s="23" t="str">
        <f t="shared" si="1"/>
        <v/>
      </c>
      <c r="B49" s="24" t="s">
        <v>223</v>
      </c>
      <c r="C49" s="25" t="s">
        <v>286</v>
      </c>
      <c r="D49" s="26"/>
      <c r="E49" s="27"/>
      <c r="F49" s="25"/>
      <c r="G49" s="25"/>
      <c r="H49" s="25"/>
      <c r="I49" s="25"/>
      <c r="J49" s="6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51" ht="15.75" x14ac:dyDescent="0.25">
      <c r="A50" s="23" t="str">
        <f t="shared" si="1"/>
        <v/>
      </c>
      <c r="B50" s="24" t="s">
        <v>223</v>
      </c>
      <c r="C50" s="25" t="s">
        <v>281</v>
      </c>
      <c r="D50" s="26"/>
      <c r="E50" s="27"/>
      <c r="F50" s="25"/>
      <c r="G50" s="25"/>
      <c r="H50" s="25"/>
      <c r="I50" s="25"/>
      <c r="J50" s="6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51" ht="15.75" x14ac:dyDescent="0.25">
      <c r="A51" s="23" t="str">
        <f t="shared" si="1"/>
        <v/>
      </c>
      <c r="B51" s="24" t="s">
        <v>223</v>
      </c>
      <c r="C51" s="25" t="s">
        <v>282</v>
      </c>
      <c r="D51" s="26"/>
      <c r="E51" s="27"/>
      <c r="F51" s="25"/>
      <c r="G51" s="25"/>
      <c r="H51" s="25"/>
      <c r="I51" s="25"/>
      <c r="J51" s="6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51" ht="15.75" x14ac:dyDescent="0.25">
      <c r="A52" s="23"/>
      <c r="B52" s="63" t="s">
        <v>472</v>
      </c>
      <c r="C52" s="25" t="s">
        <v>471</v>
      </c>
      <c r="D52" s="64">
        <v>5</v>
      </c>
      <c r="E52" s="62">
        <v>5</v>
      </c>
      <c r="F52" s="25"/>
      <c r="G52" s="25"/>
      <c r="H52" s="25"/>
      <c r="I52" s="25"/>
      <c r="J52" s="63" t="s">
        <v>473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51" ht="15.75" x14ac:dyDescent="0.25">
      <c r="A53" s="23"/>
      <c r="B53" s="63" t="s">
        <v>466</v>
      </c>
      <c r="C53" s="25" t="s">
        <v>467</v>
      </c>
      <c r="D53" s="64"/>
      <c r="E53" s="62"/>
      <c r="F53" s="25"/>
      <c r="G53" s="25"/>
      <c r="H53" s="25"/>
      <c r="I53" s="25"/>
      <c r="J53" s="63" t="s">
        <v>468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51" ht="15.75" x14ac:dyDescent="0.25">
      <c r="A54" s="23"/>
      <c r="B54" s="63" t="s">
        <v>469</v>
      </c>
      <c r="C54" s="25" t="s">
        <v>470</v>
      </c>
      <c r="D54" s="64"/>
      <c r="E54" s="62"/>
      <c r="F54" s="25"/>
      <c r="G54" s="25"/>
      <c r="H54" s="25"/>
      <c r="I54" s="25"/>
      <c r="J54" s="73">
        <v>41782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51" ht="15.75" x14ac:dyDescent="0.25">
      <c r="A55" s="23" t="str">
        <f t="shared" si="1"/>
        <v/>
      </c>
      <c r="B55" s="24" t="s">
        <v>287</v>
      </c>
      <c r="C55" s="25" t="s">
        <v>288</v>
      </c>
      <c r="D55" s="26"/>
      <c r="E55" s="27"/>
      <c r="F55" s="25"/>
      <c r="G55" s="25"/>
      <c r="H55" s="25"/>
      <c r="I55" s="25"/>
      <c r="J55" s="6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51" ht="15.75" x14ac:dyDescent="0.25">
      <c r="A56" s="23" t="str">
        <f t="shared" si="1"/>
        <v/>
      </c>
      <c r="B56" s="24" t="s">
        <v>287</v>
      </c>
      <c r="C56" s="25" t="s">
        <v>289</v>
      </c>
      <c r="D56" s="26"/>
      <c r="E56" s="27"/>
      <c r="F56" s="25"/>
      <c r="G56" s="25"/>
      <c r="H56" s="25"/>
      <c r="I56" s="25"/>
      <c r="J56" s="6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51" ht="15.75" x14ac:dyDescent="0.25">
      <c r="A57" s="23" t="str">
        <f t="shared" si="1"/>
        <v/>
      </c>
      <c r="B57" s="24" t="s">
        <v>287</v>
      </c>
      <c r="C57" s="25" t="s">
        <v>290</v>
      </c>
      <c r="D57" s="26"/>
      <c r="E57" s="27"/>
      <c r="F57" s="25"/>
      <c r="G57" s="25"/>
      <c r="H57" s="25"/>
      <c r="I57" s="25"/>
      <c r="J57" s="6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51" ht="15.75" x14ac:dyDescent="0.25">
      <c r="A58" s="23" t="str">
        <f t="shared" si="1"/>
        <v/>
      </c>
      <c r="B58" s="29" t="s">
        <v>287</v>
      </c>
      <c r="C58" s="30" t="s">
        <v>291</v>
      </c>
      <c r="D58" s="26"/>
      <c r="E58" s="27"/>
      <c r="F58" s="25"/>
      <c r="G58" s="25"/>
      <c r="H58" s="25"/>
      <c r="I58" s="25"/>
      <c r="J58" s="6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5.75" x14ac:dyDescent="0.25">
      <c r="A59" s="23" t="str">
        <f t="shared" si="1"/>
        <v/>
      </c>
      <c r="B59" s="29" t="s">
        <v>287</v>
      </c>
      <c r="C59" s="30" t="s">
        <v>292</v>
      </c>
      <c r="D59" s="26"/>
      <c r="E59" s="26"/>
      <c r="F59" s="25"/>
      <c r="G59" s="25"/>
      <c r="H59" s="25"/>
      <c r="I59" s="25"/>
      <c r="J59" s="6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5.75" x14ac:dyDescent="0.25">
      <c r="A60" s="23" t="str">
        <f t="shared" si="1"/>
        <v/>
      </c>
      <c r="B60" s="29" t="s">
        <v>287</v>
      </c>
      <c r="C60" s="30" t="s">
        <v>293</v>
      </c>
      <c r="D60" s="26"/>
      <c r="E60" s="26"/>
      <c r="F60" s="25"/>
      <c r="G60" s="25"/>
      <c r="H60" s="25"/>
      <c r="I60" s="25"/>
      <c r="J60" s="6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5.75" x14ac:dyDescent="0.25">
      <c r="A61" s="23" t="str">
        <f t="shared" si="1"/>
        <v/>
      </c>
      <c r="B61" s="29" t="s">
        <v>287</v>
      </c>
      <c r="C61" s="30" t="s">
        <v>294</v>
      </c>
      <c r="D61" s="26"/>
      <c r="E61" s="26"/>
      <c r="F61" s="25"/>
      <c r="G61" s="25"/>
      <c r="H61" s="25"/>
      <c r="I61" s="25"/>
      <c r="J61" s="6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5.75" x14ac:dyDescent="0.25">
      <c r="A62" s="23" t="str">
        <f t="shared" si="1"/>
        <v/>
      </c>
      <c r="B62" s="29" t="s">
        <v>287</v>
      </c>
      <c r="C62" s="30" t="s">
        <v>295</v>
      </c>
      <c r="D62" s="26"/>
      <c r="E62" s="26"/>
      <c r="F62" s="25"/>
      <c r="G62" s="25"/>
      <c r="H62" s="25"/>
      <c r="I62" s="25"/>
      <c r="J62" s="63" t="s">
        <v>296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5.75" x14ac:dyDescent="0.25">
      <c r="A63" s="23" t="str">
        <f t="shared" si="1"/>
        <v/>
      </c>
      <c r="B63" s="29" t="s">
        <v>297</v>
      </c>
      <c r="C63" s="30" t="s">
        <v>298</v>
      </c>
      <c r="D63" s="26"/>
      <c r="E63" s="26"/>
      <c r="F63" s="25"/>
      <c r="G63" s="25"/>
      <c r="H63" s="25"/>
      <c r="I63" s="25"/>
      <c r="J63" s="63" t="s">
        <v>299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5.75" x14ac:dyDescent="0.25">
      <c r="A64" s="23" t="str">
        <f t="shared" si="1"/>
        <v/>
      </c>
      <c r="B64" s="29" t="s">
        <v>297</v>
      </c>
      <c r="C64" s="30" t="s">
        <v>300</v>
      </c>
      <c r="D64" s="26"/>
      <c r="E64" s="26"/>
      <c r="F64" s="25"/>
      <c r="G64" s="25"/>
      <c r="H64" s="25"/>
      <c r="I64" s="25"/>
      <c r="J64" s="74" t="s">
        <v>301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5.75" x14ac:dyDescent="0.25">
      <c r="A65" s="23" t="str">
        <f t="shared" si="1"/>
        <v/>
      </c>
      <c r="B65" s="29" t="s">
        <v>297</v>
      </c>
      <c r="C65" s="30" t="s">
        <v>302</v>
      </c>
      <c r="D65" s="26"/>
      <c r="E65" s="26"/>
      <c r="F65" s="25"/>
      <c r="G65" s="25"/>
      <c r="H65" s="25"/>
      <c r="I65" s="25"/>
      <c r="J65" s="63" t="s">
        <v>304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5.75" x14ac:dyDescent="0.25">
      <c r="A66" s="23" t="str">
        <f t="shared" si="1"/>
        <v/>
      </c>
      <c r="B66" s="29" t="s">
        <v>297</v>
      </c>
      <c r="C66" s="30" t="s">
        <v>303</v>
      </c>
      <c r="D66" s="26"/>
      <c r="E66" s="26"/>
      <c r="F66" s="25"/>
      <c r="G66" s="25"/>
      <c r="H66" s="25"/>
      <c r="I66" s="25"/>
      <c r="J66" s="74" t="s">
        <v>301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5.75" x14ac:dyDescent="0.25">
      <c r="A67" s="23" t="str">
        <f t="shared" si="1"/>
        <v/>
      </c>
      <c r="B67" s="29" t="s">
        <v>242</v>
      </c>
      <c r="C67" s="30" t="s">
        <v>305</v>
      </c>
      <c r="D67" s="26"/>
      <c r="E67" s="27"/>
      <c r="F67" s="25"/>
      <c r="G67" s="25"/>
      <c r="H67" s="25"/>
      <c r="I67" s="25"/>
      <c r="J67" s="63" t="s">
        <v>375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5.75" x14ac:dyDescent="0.25">
      <c r="A68" s="23" t="str">
        <f t="shared" si="1"/>
        <v/>
      </c>
      <c r="B68" s="29" t="s">
        <v>242</v>
      </c>
      <c r="C68" s="30" t="s">
        <v>306</v>
      </c>
      <c r="D68" s="26"/>
      <c r="E68" s="27"/>
      <c r="F68" s="25"/>
      <c r="G68" s="25"/>
      <c r="H68" s="25"/>
      <c r="I68" s="25"/>
      <c r="J68" s="63" t="s">
        <v>307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5.75" x14ac:dyDescent="0.25">
      <c r="A69" s="23" t="str">
        <f t="shared" si="1"/>
        <v/>
      </c>
      <c r="B69" s="29" t="s">
        <v>242</v>
      </c>
      <c r="C69" s="30" t="s">
        <v>308</v>
      </c>
      <c r="D69" s="26"/>
      <c r="E69" s="27"/>
      <c r="F69" s="25"/>
      <c r="G69" s="25"/>
      <c r="H69" s="25"/>
      <c r="I69" s="25"/>
      <c r="J69" s="63" t="s">
        <v>309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5.75" x14ac:dyDescent="0.25">
      <c r="A70" s="23" t="str">
        <f t="shared" si="1"/>
        <v/>
      </c>
      <c r="B70" s="29" t="s">
        <v>221</v>
      </c>
      <c r="C70" s="30" t="s">
        <v>374</v>
      </c>
      <c r="D70" s="26"/>
      <c r="E70" s="27"/>
      <c r="F70" s="25"/>
      <c r="G70" s="25"/>
      <c r="H70" s="25"/>
      <c r="I70" s="25"/>
      <c r="J70" s="63" t="s">
        <v>375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</sheetData>
  <mergeCells count="2">
    <mergeCell ref="F3:I3"/>
    <mergeCell ref="F5:J5"/>
  </mergeCells>
  <pageMargins left="0.7" right="0.7" top="0.75" bottom="0.75" header="0.3" footer="0.3"/>
  <pageSetup scale="69" fitToHeight="0" orientation="portrait" horizontalDpi="4294967295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8"/>
  <sheetViews>
    <sheetView tabSelected="1" workbookViewId="0">
      <pane xSplit="1" ySplit="6" topLeftCell="B7" activePane="bottomRight" state="frozen"/>
      <selection activeCell="A6" sqref="A6:L21"/>
      <selection pane="topRight" activeCell="A6" sqref="A6:L21"/>
      <selection pane="bottomLeft" activeCell="A6" sqref="A6:L21"/>
      <selection pane="bottomRight" activeCell="D17" sqref="D17"/>
    </sheetView>
  </sheetViews>
  <sheetFormatPr defaultRowHeight="15" x14ac:dyDescent="0.2"/>
  <cols>
    <col min="1" max="1" width="12.77734375" style="7" customWidth="1"/>
    <col min="2" max="2" width="26" customWidth="1"/>
    <col min="3" max="3" width="10" style="18" customWidth="1"/>
    <col min="4" max="4" width="34.77734375" customWidth="1"/>
    <col min="5" max="51" width="3.77734375" customWidth="1"/>
  </cols>
  <sheetData>
    <row r="1" spans="1:43" x14ac:dyDescent="0.2">
      <c r="A1" s="7" t="s">
        <v>377</v>
      </c>
    </row>
    <row r="2" spans="1:43" x14ac:dyDescent="0.2">
      <c r="A2" s="6"/>
      <c r="B2" s="1"/>
      <c r="C2" s="34"/>
      <c r="D2" s="1"/>
      <c r="E2" s="1"/>
      <c r="F2" s="1"/>
      <c r="G2" s="1"/>
      <c r="H2" s="1"/>
      <c r="I2" s="1"/>
      <c r="J2" s="1"/>
      <c r="K2" s="1"/>
      <c r="L2" s="1"/>
    </row>
    <row r="3" spans="1:43" ht="15" customHeight="1" x14ac:dyDescent="0.2">
      <c r="A3" s="96" t="s">
        <v>15</v>
      </c>
      <c r="B3" s="96" t="s">
        <v>0</v>
      </c>
      <c r="C3" s="100" t="s">
        <v>382</v>
      </c>
      <c r="D3" s="96" t="s">
        <v>40</v>
      </c>
      <c r="E3" s="1"/>
      <c r="F3" s="1"/>
      <c r="G3" s="1"/>
      <c r="H3" s="1"/>
      <c r="I3" s="1"/>
      <c r="J3" s="1"/>
      <c r="K3" s="1"/>
      <c r="L3" s="1"/>
    </row>
    <row r="4" spans="1:43" x14ac:dyDescent="0.2">
      <c r="A4" s="96"/>
      <c r="B4" s="96"/>
      <c r="C4" s="96"/>
      <c r="D4" s="96"/>
      <c r="E4" s="1"/>
      <c r="F4" s="1"/>
      <c r="G4" s="1"/>
      <c r="H4" s="1"/>
      <c r="I4" s="1"/>
      <c r="J4" s="1"/>
      <c r="K4" s="1"/>
      <c r="L4" s="1"/>
    </row>
    <row r="5" spans="1:43" x14ac:dyDescent="0.2">
      <c r="A5" s="96"/>
      <c r="B5" s="96"/>
      <c r="C5" s="96"/>
      <c r="D5" s="96"/>
      <c r="E5" s="1"/>
    </row>
    <row r="6" spans="1:43" x14ac:dyDescent="0.2">
      <c r="A6" s="96"/>
      <c r="B6" s="96"/>
      <c r="C6" s="96"/>
      <c r="D6" s="9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x14ac:dyDescent="0.2">
      <c r="A7" s="24" t="s">
        <v>350</v>
      </c>
      <c r="B7" s="25" t="s">
        <v>351</v>
      </c>
      <c r="C7" s="27">
        <v>1</v>
      </c>
      <c r="D7" s="2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x14ac:dyDescent="0.2">
      <c r="A8" s="24" t="s">
        <v>358</v>
      </c>
      <c r="B8" s="25" t="s">
        <v>359</v>
      </c>
      <c r="C8" s="27">
        <v>2</v>
      </c>
      <c r="D8" s="2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x14ac:dyDescent="0.2">
      <c r="A9" s="24" t="s">
        <v>337</v>
      </c>
      <c r="B9" s="25" t="s">
        <v>346</v>
      </c>
      <c r="C9" s="27">
        <v>1</v>
      </c>
      <c r="D9" s="2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x14ac:dyDescent="0.2">
      <c r="A10" s="24" t="s">
        <v>337</v>
      </c>
      <c r="B10" s="25" t="s">
        <v>345</v>
      </c>
      <c r="C10" s="27">
        <v>1</v>
      </c>
      <c r="D10" s="2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x14ac:dyDescent="0.2">
      <c r="A11" s="24" t="s">
        <v>337</v>
      </c>
      <c r="B11" s="25" t="s">
        <v>348</v>
      </c>
      <c r="C11" s="27">
        <v>1</v>
      </c>
      <c r="D11" s="2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x14ac:dyDescent="0.2">
      <c r="A12" s="24" t="s">
        <v>337</v>
      </c>
      <c r="B12" s="25" t="s">
        <v>338</v>
      </c>
      <c r="C12" s="27">
        <v>4</v>
      </c>
      <c r="D12" s="2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x14ac:dyDescent="0.2">
      <c r="A13" s="24" t="s">
        <v>337</v>
      </c>
      <c r="B13" s="25" t="s">
        <v>339</v>
      </c>
      <c r="C13" s="27">
        <v>2</v>
      </c>
      <c r="D13" s="2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x14ac:dyDescent="0.2">
      <c r="A14" s="24" t="s">
        <v>337</v>
      </c>
      <c r="B14" s="25" t="s">
        <v>341</v>
      </c>
      <c r="C14" s="27">
        <v>2</v>
      </c>
      <c r="D14" s="2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x14ac:dyDescent="0.2">
      <c r="A15" s="24" t="s">
        <v>337</v>
      </c>
      <c r="B15" s="25" t="s">
        <v>340</v>
      </c>
      <c r="C15" s="27">
        <v>5</v>
      </c>
      <c r="D15" s="2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x14ac:dyDescent="0.2">
      <c r="A16" s="24" t="s">
        <v>337</v>
      </c>
      <c r="B16" s="25" t="s">
        <v>347</v>
      </c>
      <c r="C16" s="27">
        <v>1</v>
      </c>
      <c r="D16" s="2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x14ac:dyDescent="0.2">
      <c r="A17" s="41" t="s">
        <v>365</v>
      </c>
      <c r="B17" s="25" t="s">
        <v>390</v>
      </c>
      <c r="C17" s="48">
        <v>1</v>
      </c>
      <c r="D17" s="25" t="s">
        <v>391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x14ac:dyDescent="0.2">
      <c r="A18" s="24" t="s">
        <v>365</v>
      </c>
      <c r="B18" s="25" t="s">
        <v>366</v>
      </c>
      <c r="C18" s="27">
        <v>1</v>
      </c>
      <c r="D18" s="2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x14ac:dyDescent="0.2">
      <c r="A19" s="24" t="s">
        <v>365</v>
      </c>
      <c r="B19" s="25" t="s">
        <v>367</v>
      </c>
      <c r="C19" s="27">
        <v>2</v>
      </c>
      <c r="D19" s="25" t="s">
        <v>368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x14ac:dyDescent="0.2">
      <c r="A20" s="24" t="s">
        <v>342</v>
      </c>
      <c r="B20" s="25" t="s">
        <v>344</v>
      </c>
      <c r="C20" s="27">
        <v>1</v>
      </c>
      <c r="D20" s="2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2">
      <c r="A21" s="24" t="s">
        <v>342</v>
      </c>
      <c r="B21" s="25" t="s">
        <v>343</v>
      </c>
      <c r="C21" s="27">
        <v>1</v>
      </c>
      <c r="D21" s="2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2">
      <c r="A22" s="24" t="s">
        <v>103</v>
      </c>
      <c r="B22" s="25" t="s">
        <v>357</v>
      </c>
      <c r="C22" s="27">
        <v>0</v>
      </c>
      <c r="D22" s="2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x14ac:dyDescent="0.2">
      <c r="A23" s="24" t="s">
        <v>223</v>
      </c>
      <c r="B23" s="25" t="s">
        <v>362</v>
      </c>
      <c r="C23" s="27"/>
      <c r="D23" s="2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">
      <c r="A24" s="24" t="s">
        <v>223</v>
      </c>
      <c r="B24" s="25" t="s">
        <v>363</v>
      </c>
      <c r="C24" s="27">
        <v>1</v>
      </c>
      <c r="D24" s="2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">
      <c r="A25" s="24" t="s">
        <v>223</v>
      </c>
      <c r="B25" s="25" t="s">
        <v>360</v>
      </c>
      <c r="C25" s="27">
        <v>1</v>
      </c>
      <c r="D25" s="2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">
      <c r="A26" s="24" t="s">
        <v>223</v>
      </c>
      <c r="B26" s="25" t="s">
        <v>361</v>
      </c>
      <c r="C26" s="27">
        <v>2</v>
      </c>
      <c r="D26" s="2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">
      <c r="A27" s="24" t="s">
        <v>223</v>
      </c>
      <c r="B27" s="25" t="s">
        <v>224</v>
      </c>
      <c r="C27" s="27"/>
      <c r="D27" s="2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">
      <c r="A28" s="24" t="s">
        <v>223</v>
      </c>
      <c r="B28" s="25" t="s">
        <v>364</v>
      </c>
      <c r="C28" s="27">
        <v>1</v>
      </c>
      <c r="D28" s="2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x14ac:dyDescent="0.2">
      <c r="A29" s="24" t="s">
        <v>223</v>
      </c>
      <c r="B29" s="25" t="s">
        <v>336</v>
      </c>
      <c r="C29" s="27"/>
      <c r="D29" s="2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x14ac:dyDescent="0.2">
      <c r="A30" s="24" t="s">
        <v>223</v>
      </c>
      <c r="B30" s="25" t="s">
        <v>349</v>
      </c>
      <c r="C30" s="27">
        <v>1</v>
      </c>
      <c r="D30" s="2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x14ac:dyDescent="0.2">
      <c r="A31" s="24" t="s">
        <v>369</v>
      </c>
      <c r="B31" s="25" t="s">
        <v>371</v>
      </c>
      <c r="C31" s="27">
        <v>200</v>
      </c>
      <c r="D31" s="25" t="s">
        <v>372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x14ac:dyDescent="0.2">
      <c r="A32" s="24" t="s">
        <v>369</v>
      </c>
      <c r="B32" s="25" t="s">
        <v>370</v>
      </c>
      <c r="C32" s="27">
        <v>1</v>
      </c>
      <c r="D32" s="25" t="s">
        <v>373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5" x14ac:dyDescent="0.2">
      <c r="A33" s="29" t="s">
        <v>222</v>
      </c>
      <c r="B33" s="30" t="s">
        <v>4</v>
      </c>
      <c r="C33" s="27"/>
      <c r="D33" s="2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24" t="s">
        <v>222</v>
      </c>
      <c r="B34" s="25" t="s">
        <v>4</v>
      </c>
      <c r="C34" s="27">
        <v>1</v>
      </c>
      <c r="D34" s="2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5" x14ac:dyDescent="0.2">
      <c r="A35" s="24" t="s">
        <v>222</v>
      </c>
      <c r="B35" s="25" t="s">
        <v>355</v>
      </c>
      <c r="C35" s="27">
        <v>1</v>
      </c>
      <c r="D35" s="2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5" x14ac:dyDescent="0.2">
      <c r="A36" s="29" t="s">
        <v>222</v>
      </c>
      <c r="B36" s="30" t="s">
        <v>6</v>
      </c>
      <c r="C36" s="27"/>
      <c r="D36" s="2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24" t="s">
        <v>222</v>
      </c>
      <c r="B37" s="25" t="s">
        <v>356</v>
      </c>
      <c r="C37" s="27">
        <v>1</v>
      </c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5" x14ac:dyDescent="0.2">
      <c r="A38" s="29" t="s">
        <v>222</v>
      </c>
      <c r="B38" s="30" t="s">
        <v>178</v>
      </c>
      <c r="C38" s="27"/>
      <c r="D38" s="2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24" t="s">
        <v>222</v>
      </c>
      <c r="B39" s="25" t="s">
        <v>354</v>
      </c>
      <c r="C39" s="27">
        <v>1</v>
      </c>
      <c r="D39" s="2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5" x14ac:dyDescent="0.2">
      <c r="A40" s="24" t="s">
        <v>222</v>
      </c>
      <c r="B40" s="25" t="s">
        <v>353</v>
      </c>
      <c r="C40" s="27">
        <v>1</v>
      </c>
      <c r="D40" s="2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5" x14ac:dyDescent="0.2">
      <c r="A41" s="29" t="s">
        <v>222</v>
      </c>
      <c r="B41" s="30" t="s">
        <v>11</v>
      </c>
      <c r="C41" s="27"/>
      <c r="D41" s="2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24" t="s">
        <v>222</v>
      </c>
      <c r="B42" s="25" t="s">
        <v>11</v>
      </c>
      <c r="C42" s="27">
        <v>1</v>
      </c>
      <c r="D42" s="2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5" x14ac:dyDescent="0.2">
      <c r="A43" s="29" t="s">
        <v>222</v>
      </c>
      <c r="B43" s="30" t="s">
        <v>14</v>
      </c>
      <c r="C43" s="27"/>
      <c r="D43" s="2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24" t="s">
        <v>222</v>
      </c>
      <c r="B44" s="25" t="s">
        <v>14</v>
      </c>
      <c r="C44" s="27">
        <v>1</v>
      </c>
      <c r="D44" s="2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5" x14ac:dyDescent="0.2">
      <c r="A45" s="29" t="s">
        <v>222</v>
      </c>
      <c r="B45" s="30" t="s">
        <v>3</v>
      </c>
      <c r="C45" s="27"/>
      <c r="D45" s="2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24" t="s">
        <v>222</v>
      </c>
      <c r="B46" s="25" t="s">
        <v>352</v>
      </c>
      <c r="C46" s="27">
        <v>1</v>
      </c>
      <c r="D46" s="2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5" x14ac:dyDescent="0.2">
      <c r="A47" s="44"/>
      <c r="B47" s="32"/>
      <c r="C47" s="31"/>
      <c r="D47" s="32"/>
    </row>
    <row r="48" spans="1:45" x14ac:dyDescent="0.2">
      <c r="A48" s="44"/>
      <c r="B48" s="32"/>
      <c r="C48" s="31"/>
      <c r="D48" s="32"/>
    </row>
  </sheetData>
  <sortState ref="A6:BB44">
    <sortCondition ref="A6:A44"/>
  </sortState>
  <mergeCells count="4">
    <mergeCell ref="B3:B6"/>
    <mergeCell ref="A3:A6"/>
    <mergeCell ref="D3:D6"/>
    <mergeCell ref="C3:C6"/>
  </mergeCells>
  <pageMargins left="0.7" right="0.7" top="0.75" bottom="0.75" header="0.3" footer="0.3"/>
  <pageSetup scale="89" fitToHeight="0" orientation="portrait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Provisions Log</vt:lpstr>
      <vt:lpstr>Edible</vt:lpstr>
      <vt:lpstr>Inedible</vt:lpstr>
      <vt:lpstr>Medical</vt:lpstr>
      <vt:lpstr>Non-expendibles</vt:lpstr>
      <vt:lpstr>Personal Gear</vt:lpstr>
      <vt:lpstr>Edible!Print_Titles</vt:lpstr>
      <vt:lpstr>Inedible!Print_Titles</vt:lpstr>
      <vt:lpstr>Medical!Print_Titles</vt:lpstr>
      <vt:lpstr>'Non-expendibles'!Print_Titles</vt:lpstr>
      <vt:lpstr>'Personal Gear'!Print_Titles</vt:lpstr>
    </vt:vector>
  </TitlesOfParts>
  <Company>Que 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&amp; Carolyn Shearlock</dc:creator>
  <cp:lastModifiedBy>Becker</cp:lastModifiedBy>
  <cp:lastPrinted>2014-04-30T08:13:24Z</cp:lastPrinted>
  <dcterms:created xsi:type="dcterms:W3CDTF">2003-07-15T18:29:37Z</dcterms:created>
  <dcterms:modified xsi:type="dcterms:W3CDTF">2014-12-31T17:07:59Z</dcterms:modified>
</cp:coreProperties>
</file>